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Downloads\"/>
    </mc:Choice>
  </mc:AlternateContent>
  <xr:revisionPtr revIDLastSave="0" documentId="13_ncr:1_{23BF899B-90BB-4E58-9C47-2542FAAB1E2B}" xr6:coauthVersionLast="47" xr6:coauthVersionMax="47" xr10:uidLastSave="{00000000-0000-0000-0000-000000000000}"/>
  <bookViews>
    <workbookView xWindow="-120" yWindow="-120" windowWidth="20730" windowHeight="11760" firstSheet="1" activeTab="1" xr2:uid="{EE5A9C7E-CF9A-406B-88F2-049FF8E5A037}"/>
  </bookViews>
  <sheets>
    <sheet name="RA_05" sheetId="22" state="hidden" r:id="rId1"/>
    <sheet name="5.4" sheetId="4" r:id="rId2"/>
    <sheet name="5.5" sheetId="5" r:id="rId3"/>
  </sheets>
  <definedNames>
    <definedName name="__________________pie2">#REF!</definedName>
    <definedName name="__________________pie3">#REF!</definedName>
    <definedName name="_________________EDO50">#N/A</definedName>
    <definedName name="_________________EDO60">#REF!</definedName>
    <definedName name="_________________EDO70">#REF!</definedName>
    <definedName name="_________________EDO80">#REF!</definedName>
    <definedName name="_________________EDO90">#REF!</definedName>
    <definedName name="_________________MUN50">#N/A</definedName>
    <definedName name="_________________MUN60">#REF!</definedName>
    <definedName name="_________________MUN70">#REF!</definedName>
    <definedName name="_________________MUN80">#REF!</definedName>
    <definedName name="_________________MUN90">#REF!</definedName>
    <definedName name="_________________pie1">#REF!</definedName>
    <definedName name="_________________pie2">#REF!</definedName>
    <definedName name="_________________pie3">#REF!</definedName>
    <definedName name="________________EDO50">#N/A</definedName>
    <definedName name="________________EDO60">#REF!</definedName>
    <definedName name="________________EDO70">#REF!</definedName>
    <definedName name="________________EDO80">#REF!</definedName>
    <definedName name="________________EDO90">#REF!</definedName>
    <definedName name="________________MUN50">#N/A</definedName>
    <definedName name="________________MUN60">#REF!</definedName>
    <definedName name="________________MUN70">#REF!</definedName>
    <definedName name="________________MUN80">#REF!</definedName>
    <definedName name="________________MUN90">#REF!</definedName>
    <definedName name="________________pie1">#REF!</definedName>
    <definedName name="________________pie2">#REF!</definedName>
    <definedName name="________________pie3">#REF!</definedName>
    <definedName name="_______________EDO50">#N/A</definedName>
    <definedName name="_______________EDO60">#REF!</definedName>
    <definedName name="_______________EDO70">#REF!</definedName>
    <definedName name="_______________EDO80">#REF!</definedName>
    <definedName name="_______________EDO90">#REF!</definedName>
    <definedName name="_______________MUN50">#N/A</definedName>
    <definedName name="_______________MUN60">#REF!</definedName>
    <definedName name="_______________MUN70">#REF!</definedName>
    <definedName name="_______________MUN80">#REF!</definedName>
    <definedName name="_______________MUN90">#REF!</definedName>
    <definedName name="_______________pie1">#REF!</definedName>
    <definedName name="_______________pie2" localSheetId="0">#REF!</definedName>
    <definedName name="_______________pie2">#REF!</definedName>
    <definedName name="_______________pie3" localSheetId="0">#REF!</definedName>
    <definedName name="_______________pie3">#REF!</definedName>
    <definedName name="______________EDO50">#N/A</definedName>
    <definedName name="______________EDO60" localSheetId="0">#REF!</definedName>
    <definedName name="______________EDO60">#REF!</definedName>
    <definedName name="______________EDO70">#REF!</definedName>
    <definedName name="______________EDO80">#REF!</definedName>
    <definedName name="______________EDO90">#REF!</definedName>
    <definedName name="______________MUN50">#N/A</definedName>
    <definedName name="______________MUN60">#REF!</definedName>
    <definedName name="______________MUN70">#REF!</definedName>
    <definedName name="______________MUN80">#REF!</definedName>
    <definedName name="______________MUN90">#REF!</definedName>
    <definedName name="______________pie1">#REF!</definedName>
    <definedName name="______________pie2">#REF!</definedName>
    <definedName name="______________pie3">#REF!</definedName>
    <definedName name="_____________EDO50">#N/A</definedName>
    <definedName name="_____________EDO60">#REF!</definedName>
    <definedName name="_____________EDO70">#REF!</definedName>
    <definedName name="_____________EDO80">#REF!</definedName>
    <definedName name="_____________EDO90">#REF!</definedName>
    <definedName name="_____________MUN50">#N/A</definedName>
    <definedName name="_____________MUN60">#REF!</definedName>
    <definedName name="_____________MUN70">#REF!</definedName>
    <definedName name="_____________MUN80">#REF!</definedName>
    <definedName name="_____________MUN90">#REF!</definedName>
    <definedName name="_____________pie1">#REF!</definedName>
    <definedName name="_____________pie2">#REF!</definedName>
    <definedName name="_____________pie3">#REF!</definedName>
    <definedName name="____________EDO50">#N/A</definedName>
    <definedName name="____________EDO60">#REF!</definedName>
    <definedName name="____________EDO70">#REF!</definedName>
    <definedName name="____________EDO80">#REF!</definedName>
    <definedName name="____________EDO90">#REF!</definedName>
    <definedName name="____________MUN50">#N/A</definedName>
    <definedName name="____________MUN60">#REF!</definedName>
    <definedName name="____________MUN70">#REF!</definedName>
    <definedName name="____________MUN80">#REF!</definedName>
    <definedName name="____________MUN90">#REF!</definedName>
    <definedName name="____________pie1">#REF!</definedName>
    <definedName name="____________pie2">#REF!</definedName>
    <definedName name="____________pie3">#REF!</definedName>
    <definedName name="___________EDO50">#N/A</definedName>
    <definedName name="___________EDO60">#REF!</definedName>
    <definedName name="___________EDO70">#REF!</definedName>
    <definedName name="___________EDO80">#REF!</definedName>
    <definedName name="___________EDO90">#REF!</definedName>
    <definedName name="___________MUN50">#N/A</definedName>
    <definedName name="___________MUN60">#REF!</definedName>
    <definedName name="___________MUN70">#REF!</definedName>
    <definedName name="___________MUN80">#REF!</definedName>
    <definedName name="___________MUN90">#REF!</definedName>
    <definedName name="___________pie1">#REF!</definedName>
    <definedName name="___________pie2">#REF!</definedName>
    <definedName name="___________pie3">#REF!</definedName>
    <definedName name="__________EDO50">#N/A</definedName>
    <definedName name="__________EDO60">#REF!</definedName>
    <definedName name="__________EDO70">#REF!</definedName>
    <definedName name="__________EDO80">#REF!</definedName>
    <definedName name="__________EDO90">#REF!</definedName>
    <definedName name="__________MUN50">#N/A</definedName>
    <definedName name="__________MUN60">#REF!</definedName>
    <definedName name="__________MUN70">#REF!</definedName>
    <definedName name="__________MUN80">#REF!</definedName>
    <definedName name="__________MUN90">#REF!</definedName>
    <definedName name="__________pie1">#REF!</definedName>
    <definedName name="__________pie2">#REF!</definedName>
    <definedName name="__________pie3">#REF!</definedName>
    <definedName name="_________EDO50">#N/A</definedName>
    <definedName name="_________EDO60">#REF!</definedName>
    <definedName name="_________EDO70">#REF!</definedName>
    <definedName name="_________EDO80">#REF!</definedName>
    <definedName name="_________EDO90">#REF!</definedName>
    <definedName name="_________MUN50">#N/A</definedName>
    <definedName name="_________MUN60">#REF!</definedName>
    <definedName name="_________MUN70">#REF!</definedName>
    <definedName name="_________MUN80">#REF!</definedName>
    <definedName name="_________MUN90">#REF!</definedName>
    <definedName name="_________pie1">#REF!</definedName>
    <definedName name="_________pie2">#REF!</definedName>
    <definedName name="_________pie3">#REF!</definedName>
    <definedName name="________EDO50">#N/A</definedName>
    <definedName name="________EDO60">#REF!</definedName>
    <definedName name="________EDO70">#REF!</definedName>
    <definedName name="________EDO80">#REF!</definedName>
    <definedName name="________EDO90">#REF!</definedName>
    <definedName name="________MUN50">#N/A</definedName>
    <definedName name="________MUN60">#REF!</definedName>
    <definedName name="________MUN70">#REF!</definedName>
    <definedName name="________MUN80">#REF!</definedName>
    <definedName name="________MUN90">#REF!</definedName>
    <definedName name="________pie1">#REF!</definedName>
    <definedName name="________pie2">#REF!</definedName>
    <definedName name="________pie3">#REF!</definedName>
    <definedName name="_______EDO50">#N/A</definedName>
    <definedName name="_______EDO60">#REF!</definedName>
    <definedName name="_______EDO70">#REF!</definedName>
    <definedName name="_______EDO80">#REF!</definedName>
    <definedName name="_______EDO90">#REF!</definedName>
    <definedName name="_______MUN50">#N/A</definedName>
    <definedName name="_______MUN60">#REF!</definedName>
    <definedName name="_______MUN70">#REF!</definedName>
    <definedName name="_______MUN80">#REF!</definedName>
    <definedName name="_______MUN90">#REF!</definedName>
    <definedName name="_______pie1">#REF!</definedName>
    <definedName name="_______pie2">#REF!</definedName>
    <definedName name="_______pie3">#REF!</definedName>
    <definedName name="______EDO50">#N/A</definedName>
    <definedName name="______EDO60">#REF!</definedName>
    <definedName name="______EDO70">#REF!</definedName>
    <definedName name="______EDO80">#REF!</definedName>
    <definedName name="______EDO90">#REF!</definedName>
    <definedName name="______MUN50">#N/A</definedName>
    <definedName name="______MUN60">#REF!</definedName>
    <definedName name="______MUN70">#REF!</definedName>
    <definedName name="______MUN80">#REF!</definedName>
    <definedName name="______MUN90">#REF!</definedName>
    <definedName name="______pie1">#REF!</definedName>
    <definedName name="______pie2">#REF!</definedName>
    <definedName name="______pie3">#REF!</definedName>
    <definedName name="_____EDO50">#REF!</definedName>
    <definedName name="_____EDO60">#REF!</definedName>
    <definedName name="_____EDO70">#REF!</definedName>
    <definedName name="_____EDO80">#REF!</definedName>
    <definedName name="_____EDO90">#REF!</definedName>
    <definedName name="_____MUN50" localSheetId="0">#REF!</definedName>
    <definedName name="_____MUN50">#REF!</definedName>
    <definedName name="_____MUN60" localSheetId="0">#REF!</definedName>
    <definedName name="_____MUN60">#REF!</definedName>
    <definedName name="_____MUN70">#REF!</definedName>
    <definedName name="_____MUN80">#REF!</definedName>
    <definedName name="_____MUN90">#REF!</definedName>
    <definedName name="_____pie1" localSheetId="0">#REF!</definedName>
    <definedName name="_____pie1">#REF!</definedName>
    <definedName name="_____pie2">#REF!</definedName>
    <definedName name="_____pie3">#REF!</definedName>
    <definedName name="____EDO50">#REF!</definedName>
    <definedName name="____EDO60">#REF!</definedName>
    <definedName name="____EDO70">#REF!</definedName>
    <definedName name="____EDO80">#REF!</definedName>
    <definedName name="____EDO90">#REF!</definedName>
    <definedName name="____MUN50" localSheetId="0">#REF!</definedName>
    <definedName name="____MUN50">#REF!</definedName>
    <definedName name="____MUN60" localSheetId="0">#REF!</definedName>
    <definedName name="____MUN60">#REF!</definedName>
    <definedName name="____MUN70">#REF!</definedName>
    <definedName name="____MUN80">#REF!</definedName>
    <definedName name="____MUN90">#REF!</definedName>
    <definedName name="____pie1" localSheetId="0">#REF!</definedName>
    <definedName name="____pie1">#REF!</definedName>
    <definedName name="____pie2">#REF!</definedName>
    <definedName name="____pie3">#REF!</definedName>
    <definedName name="___EDO50">#REF!</definedName>
    <definedName name="___EDO60">#REF!</definedName>
    <definedName name="___EDO70">#REF!</definedName>
    <definedName name="___EDO80">#REF!</definedName>
    <definedName name="___EDO90">#REF!</definedName>
    <definedName name="___MUN50" localSheetId="0">#REF!</definedName>
    <definedName name="___MUN50">#REF!</definedName>
    <definedName name="___MUN60" localSheetId="0">#REF!</definedName>
    <definedName name="___MUN60">#REF!</definedName>
    <definedName name="___MUN70">#REF!</definedName>
    <definedName name="___MUN80">#REF!</definedName>
    <definedName name="___MUN90">#REF!</definedName>
    <definedName name="___pie1" localSheetId="0">#REF!</definedName>
    <definedName name="___pie1">#REF!</definedName>
    <definedName name="___pie2">#REF!</definedName>
    <definedName name="___pie3">#REF!</definedName>
    <definedName name="__EDO50">#REF!</definedName>
    <definedName name="__EDO60">#REF!</definedName>
    <definedName name="__EDO70">#REF!</definedName>
    <definedName name="__EDO80">#REF!</definedName>
    <definedName name="__EDO90">#REF!</definedName>
    <definedName name="__MUN50" localSheetId="0">#REF!</definedName>
    <definedName name="__MUN50">#REF!</definedName>
    <definedName name="__MUN60" localSheetId="0">#REF!</definedName>
    <definedName name="__MUN60">#REF!</definedName>
    <definedName name="__MUN70">#REF!</definedName>
    <definedName name="__MUN80">#REF!</definedName>
    <definedName name="__MUN90">#REF!</definedName>
    <definedName name="__pie1" localSheetId="0">#REF!</definedName>
    <definedName name="__pie1">#REF!</definedName>
    <definedName name="__pie2">#REF!</definedName>
    <definedName name="__pie3">#REF!</definedName>
    <definedName name="_EDO50">#REF!</definedName>
    <definedName name="_EDO60">#REF!</definedName>
    <definedName name="_EDO70">#REF!</definedName>
    <definedName name="_EDO80">#REF!</definedName>
    <definedName name="_EDO90">#REF!</definedName>
    <definedName name="_MUN50" localSheetId="0">#REF!</definedName>
    <definedName name="_MUN50">#REF!</definedName>
    <definedName name="_MUN60" localSheetId="0">#REF!</definedName>
    <definedName name="_MUN60">#REF!</definedName>
    <definedName name="_MUN70" localSheetId="0">#REF!</definedName>
    <definedName name="_MUN70">#REF!</definedName>
    <definedName name="_MUN80" localSheetId="0">#REF!</definedName>
    <definedName name="_MUN80">#REF!</definedName>
    <definedName name="_MUN90" localSheetId="0">#REF!</definedName>
    <definedName name="_MUN90">#REF!</definedName>
    <definedName name="_pie1" localSheetId="0">#REF!</definedName>
    <definedName name="_pie1">#REF!</definedName>
    <definedName name="_pie2">#REF!</definedName>
    <definedName name="_pie3">#REF!</definedName>
    <definedName name="A_impresión_IM">#REF!</definedName>
    <definedName name="AGRDOS">#REF!</definedName>
    <definedName name="AGRUNO">#REF!</definedName>
    <definedName name="_xlnm.Print_Area" localSheetId="1">'5.4'!$A$1:$E$30</definedName>
    <definedName name="_xlnm.Print_Area" localSheetId="2">'5.5'!$A$1:$E$71</definedName>
    <definedName name="_xlnm.Print_Area" localSheetId="0">#REF!</definedName>
    <definedName name="_xlnm.Print_Area">#REF!</definedName>
    <definedName name="bo_anio" localSheetId="0">#REF!</definedName>
    <definedName name="bo_anio">#REF!</definedName>
    <definedName name="bo_des">#REF!</definedName>
    <definedName name="bo_ref_anio">#REF!</definedName>
    <definedName name="bo_ref_ind">#REF!</definedName>
    <definedName name="bo_ref_nal">#REF!</definedName>
    <definedName name="br_anio">#REF!</definedName>
    <definedName name="br_des">#REF!</definedName>
    <definedName name="br_ref_anio">#REF!</definedName>
    <definedName name="br_ref_ind">#REF!</definedName>
    <definedName name="br_ref_nal">#REF!</definedName>
    <definedName name="central">"Imagen 14"</definedName>
    <definedName name="Consulta17" localSheetId="0">#REF!</definedName>
    <definedName name="Consulta17">#REF!</definedName>
    <definedName name="Consulta9">#REF!</definedName>
    <definedName name="encabezado">#REF!</definedName>
    <definedName name="encabezado1">#REF!</definedName>
    <definedName name="encabezado2">#REF!</definedName>
    <definedName name="encabezado3">#REF!</definedName>
    <definedName name="ent_sig">#REF!</definedName>
    <definedName name="ent_sigla">#REF!</definedName>
    <definedName name="est_elim">#REF!</definedName>
    <definedName name="est_real">#REF!</definedName>
    <definedName name="fffff">#REF!</definedName>
    <definedName name="ind" localSheetId="0">#REF!</definedName>
    <definedName name="ind">#REF!</definedName>
    <definedName name="ind_cve">#REF!</definedName>
    <definedName name="ini_gra">#REF!</definedName>
    <definedName name="inicio">#REF!</definedName>
    <definedName name="inicio1">#REF!</definedName>
    <definedName name="inicio2">#REF!</definedName>
    <definedName name="inicio3">#REF!</definedName>
    <definedName name="l">#REF!</definedName>
    <definedName name="lo_anio" localSheetId="0">#REF!</definedName>
    <definedName name="lo_anio">#REF!</definedName>
    <definedName name="lo_des">#REF!</definedName>
    <definedName name="lo_ref_anio">#REF!</definedName>
    <definedName name="lo_ref_ind">#REF!</definedName>
    <definedName name="lr_anio">#REF!</definedName>
    <definedName name="lr_des">#REF!</definedName>
    <definedName name="lr_ref_anio">#REF!</definedName>
    <definedName name="lr_ref_ind">#REF!</definedName>
    <definedName name="nuevo">#REF!</definedName>
    <definedName name="ñ">#REF!</definedName>
    <definedName name="peccuatro">#REF!</definedName>
    <definedName name="pectres">#REF!</definedName>
    <definedName name="pie">#REF!</definedName>
    <definedName name="ppp">#REF!</definedName>
    <definedName name="Print_Area" localSheetId="0">#REF!</definedName>
    <definedName name="Print_Area">#REF!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5" l="1"/>
  <c r="D68" i="22" l="1"/>
  <c r="F9" i="4"/>
  <c r="F8" i="4"/>
  <c r="F10" i="4"/>
  <c r="F17" i="4"/>
  <c r="F19" i="4"/>
  <c r="F18" i="4"/>
  <c r="E79" i="22" l="1"/>
  <c r="G63" i="22"/>
  <c r="G62" i="22"/>
  <c r="G8" i="22"/>
  <c r="H77" i="22"/>
  <c r="G77" i="22"/>
  <c r="D77" i="22"/>
  <c r="G76" i="22"/>
  <c r="D76" i="22"/>
  <c r="H75" i="22"/>
  <c r="G75" i="22"/>
  <c r="D75" i="22"/>
  <c r="G74" i="22"/>
  <c r="D74" i="22"/>
  <c r="G73" i="22"/>
  <c r="D73" i="22"/>
  <c r="H72" i="22"/>
  <c r="G72" i="22"/>
  <c r="D72" i="22"/>
  <c r="G71" i="22"/>
  <c r="D71" i="22"/>
  <c r="H70" i="22"/>
  <c r="G70" i="22"/>
  <c r="D70" i="22"/>
  <c r="H69" i="22"/>
  <c r="G69" i="22"/>
  <c r="D69" i="22"/>
  <c r="H68" i="22"/>
  <c r="G68" i="22"/>
  <c r="I67" i="22"/>
  <c r="H67" i="22"/>
  <c r="D67" i="22"/>
  <c r="G59" i="22"/>
  <c r="D59" i="22"/>
  <c r="G20" i="22"/>
  <c r="D20" i="22"/>
  <c r="G12" i="22"/>
  <c r="D12" i="22"/>
  <c r="G18" i="22"/>
  <c r="E20" i="22" l="1"/>
  <c r="E12" i="22"/>
  <c r="E73" i="22"/>
  <c r="E71" i="22"/>
  <c r="E68" i="22"/>
  <c r="E75" i="22"/>
  <c r="E74" i="22"/>
  <c r="E69" i="22"/>
  <c r="E76" i="22"/>
  <c r="E59" i="22"/>
  <c r="E77" i="22"/>
  <c r="E72" i="22"/>
  <c r="E70" i="22"/>
  <c r="D4" i="22" l="1"/>
  <c r="G67" i="22" l="1"/>
  <c r="E67" i="22" s="1"/>
  <c r="G4" i="22"/>
  <c r="E4" i="22" s="1"/>
  <c r="G65" i="22"/>
  <c r="D65" i="22"/>
  <c r="G64" i="22"/>
  <c r="D64" i="22"/>
  <c r="D62" i="22"/>
  <c r="E62" i="22" s="1"/>
  <c r="D60" i="22"/>
  <c r="G58" i="22"/>
  <c r="D58" i="22"/>
  <c r="G55" i="22"/>
  <c r="D55" i="22"/>
  <c r="G54" i="22"/>
  <c r="D54" i="22"/>
  <c r="G53" i="22"/>
  <c r="D53" i="22"/>
  <c r="G52" i="22"/>
  <c r="D52" i="22"/>
  <c r="D50" i="22"/>
  <c r="D49" i="22"/>
  <c r="D48" i="22"/>
  <c r="D47" i="22"/>
  <c r="D46" i="22"/>
  <c r="D45" i="22"/>
  <c r="D44" i="22"/>
  <c r="D43" i="22"/>
  <c r="D42" i="22"/>
  <c r="D41" i="22"/>
  <c r="D40" i="22"/>
  <c r="D39" i="22"/>
  <c r="D36" i="22"/>
  <c r="D35" i="22"/>
  <c r="D34" i="22"/>
  <c r="D33" i="22"/>
  <c r="D32" i="22"/>
  <c r="D31" i="22"/>
  <c r="D30" i="22"/>
  <c r="D29" i="22"/>
  <c r="D28" i="22"/>
  <c r="D27" i="22"/>
  <c r="D26" i="22"/>
  <c r="D25" i="22"/>
  <c r="D24" i="22"/>
  <c r="D23" i="22"/>
  <c r="D19" i="22"/>
  <c r="D18" i="22"/>
  <c r="D17" i="22"/>
  <c r="G15" i="22"/>
  <c r="G11" i="22"/>
  <c r="D11" i="22"/>
  <c r="G10" i="22"/>
  <c r="D10" i="22"/>
  <c r="G9" i="22"/>
  <c r="D9" i="22"/>
  <c r="D8" i="22"/>
  <c r="D7" i="22"/>
  <c r="G6" i="22"/>
  <c r="D6" i="22"/>
  <c r="D5" i="22"/>
  <c r="E64" i="22" l="1"/>
  <c r="E11" i="22"/>
  <c r="E6" i="22"/>
  <c r="E58" i="22"/>
  <c r="E10" i="22"/>
  <c r="D15" i="22"/>
  <c r="G50" i="22"/>
  <c r="G61" i="22"/>
  <c r="G51" i="22"/>
  <c r="D14" i="22"/>
  <c r="E14" i="22" s="1"/>
  <c r="E53" i="22"/>
  <c r="E18" i="22"/>
  <c r="E52" i="22"/>
  <c r="E54" i="22"/>
  <c r="E55" i="22"/>
  <c r="E9" i="22"/>
  <c r="E65" i="22"/>
  <c r="G60" i="22"/>
  <c r="D16" i="22"/>
  <c r="E60" i="22" l="1"/>
  <c r="E50" i="22"/>
  <c r="E15" i="22"/>
  <c r="D56" i="22" l="1"/>
  <c r="D63" i="22"/>
  <c r="G7" i="22"/>
  <c r="G46" i="22"/>
  <c r="G42" i="22"/>
  <c r="G36" i="22"/>
  <c r="G32" i="22"/>
  <c r="G28" i="22"/>
  <c r="G24" i="22"/>
  <c r="G17" i="22"/>
  <c r="G40" i="22"/>
  <c r="G19" i="22"/>
  <c r="G43" i="22"/>
  <c r="G29" i="22"/>
  <c r="G44" i="22"/>
  <c r="G26" i="22"/>
  <c r="G47" i="22"/>
  <c r="G25" i="22"/>
  <c r="G49" i="22"/>
  <c r="G45" i="22"/>
  <c r="G41" i="22"/>
  <c r="G35" i="22"/>
  <c r="G31" i="22"/>
  <c r="G27" i="22"/>
  <c r="G23" i="22"/>
  <c r="G16" i="22"/>
  <c r="G48" i="22"/>
  <c r="G34" i="22"/>
  <c r="G30" i="22"/>
  <c r="G56" i="22"/>
  <c r="G39" i="22"/>
  <c r="G33" i="22"/>
  <c r="E26" i="22" l="1"/>
  <c r="E31" i="22"/>
  <c r="E32" i="22"/>
  <c r="E35" i="22"/>
  <c r="E30" i="22"/>
  <c r="E41" i="22"/>
  <c r="E43" i="22"/>
  <c r="E42" i="22"/>
  <c r="E48" i="22"/>
  <c r="E49" i="22"/>
  <c r="E40" i="22"/>
  <c r="E8" i="22"/>
  <c r="E16" i="22"/>
  <c r="E25" i="22"/>
  <c r="E17" i="22"/>
  <c r="E33" i="22"/>
  <c r="E27" i="22"/>
  <c r="E28" i="22"/>
  <c r="E39" i="22"/>
  <c r="E44" i="22"/>
  <c r="E7" i="22"/>
  <c r="E29" i="22"/>
  <c r="E36" i="22"/>
  <c r="E34" i="22"/>
  <c r="E45" i="22"/>
  <c r="E19" i="22"/>
  <c r="E46" i="22"/>
  <c r="E23" i="22"/>
  <c r="E47" i="22"/>
  <c r="E24" i="22"/>
  <c r="E63" i="22"/>
  <c r="E56" i="22"/>
  <c r="G5" i="22"/>
  <c r="D61" i="22"/>
  <c r="D51" i="22"/>
  <c r="E61" i="22" l="1"/>
  <c r="E5" i="22"/>
  <c r="E51"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A15" authorId="0" shapeId="0" xr:uid="{1B7D9369-DC16-4FCC-BA89-E2FB30AF30C2}">
      <text>
        <r>
          <rPr>
            <b/>
            <sz val="9"/>
            <color indexed="81"/>
            <rFont val="Tahoma"/>
            <family val="2"/>
          </rPr>
          <t>INEGI:</t>
        </r>
        <r>
          <rPr>
            <sz val="9"/>
            <color indexed="81"/>
            <rFont val="Tahoma"/>
            <family val="2"/>
          </rPr>
          <t xml:space="preserve">
c/ Incluye &lt;internos&gt;.</t>
        </r>
      </text>
    </comment>
    <comment ref="A26" authorId="0" shapeId="0" xr:uid="{4BD62549-7B4B-498E-9F11-DD327936391A}">
      <text>
        <r>
          <rPr>
            <b/>
            <sz val="9"/>
            <color indexed="81"/>
            <rFont val="Tahoma"/>
            <family val="2"/>
          </rPr>
          <t>INEGI:</t>
        </r>
        <r>
          <rPr>
            <sz val="9"/>
            <color indexed="81"/>
            <rFont val="Tahoma"/>
            <family val="2"/>
          </rPr>
          <t xml:space="preserve">
d/ 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A1" authorId="0" shapeId="0" xr:uid="{3CF9047C-C35A-4ED7-81C6-2ECA5454C1D4}">
      <text>
        <r>
          <rPr>
            <b/>
            <sz val="9"/>
            <color indexed="81"/>
            <rFont val="Tahoma"/>
            <family val="2"/>
          </rPr>
          <t>INEGI:</t>
        </r>
        <r>
          <rPr>
            <sz val="9"/>
            <color indexed="81"/>
            <rFont val="Tahoma"/>
            <family val="2"/>
          </rPr>
          <t xml:space="preserve">
El personal médico comprende: &lt;generales, especialistas, odontólogos, residentes, pasantes y en otras labores&gt;.</t>
        </r>
      </text>
    </comment>
  </commentList>
</comments>
</file>

<file path=xl/sharedStrings.xml><?xml version="1.0" encoding="utf-8"?>
<sst xmlns="http://schemas.openxmlformats.org/spreadsheetml/2006/main" count="460" uniqueCount="218">
  <si>
    <t>Unidades médicas en servicio de las instituciones del sector público de salud</t>
  </si>
  <si>
    <t>Total</t>
  </si>
  <si>
    <t>Estado</t>
  </si>
  <si>
    <t>Amaxac de Guerrero</t>
  </si>
  <si>
    <t>Apetatitlán de Antonio Carvajal</t>
  </si>
  <si>
    <t>Apizaco</t>
  </si>
  <si>
    <t>Atlangatepec</t>
  </si>
  <si>
    <t>Atltzayanca</t>
  </si>
  <si>
    <t>Benito Juárez</t>
  </si>
  <si>
    <t>Calpulalpan</t>
  </si>
  <si>
    <t>Chiautempan</t>
  </si>
  <si>
    <t>Contla de Juan Cuamatzi</t>
  </si>
  <si>
    <t>Cuapiaxtla</t>
  </si>
  <si>
    <t>Cuaxomulco</t>
  </si>
  <si>
    <t>El Carmen Tequexquitla</t>
  </si>
  <si>
    <t>Emiliano Zapata</t>
  </si>
  <si>
    <t>Españita</t>
  </si>
  <si>
    <t>Huamantla</t>
  </si>
  <si>
    <t>Hueyotlipan</t>
  </si>
  <si>
    <t>Ixtacuixtla de Mariano Matamoros</t>
  </si>
  <si>
    <t>Ixtenco</t>
  </si>
  <si>
    <t>La Magdalena Tlaltelulco</t>
  </si>
  <si>
    <t>Lázaro Cárdenas</t>
  </si>
  <si>
    <t>Mazatecochco de José María Morelos</t>
  </si>
  <si>
    <t>Muñoz de Domingo Arenas</t>
  </si>
  <si>
    <t>Nanacamilpa de Mariano Arista</t>
  </si>
  <si>
    <t>Natívitas</t>
  </si>
  <si>
    <t>Panotla</t>
  </si>
  <si>
    <t>Papalotla de Xicohténcatl</t>
  </si>
  <si>
    <t>San Damián Texóloc</t>
  </si>
  <si>
    <t>San Francisco Tetlanohcan</t>
  </si>
  <si>
    <t>San Jerónimo Zacualpan</t>
  </si>
  <si>
    <t>San José Teacalco</t>
  </si>
  <si>
    <t>San Juan Huactzinco</t>
  </si>
  <si>
    <t>San Lorenzo Axocomanitla</t>
  </si>
  <si>
    <t>San Lucas Tecopilco</t>
  </si>
  <si>
    <t>San Pablo del Monte</t>
  </si>
  <si>
    <t>Sanctórum de Lázaro Cárdenas</t>
  </si>
  <si>
    <t>Santa Ana Nopalucan</t>
  </si>
  <si>
    <t>Santa Apolonia Teacalco</t>
  </si>
  <si>
    <t>Santa Catarina Ayometla</t>
  </si>
  <si>
    <t>Santa Cruz Quilehtla</t>
  </si>
  <si>
    <t>Santa Cruz Tlaxcala</t>
  </si>
  <si>
    <t>Santa Isabel Xiloxoxtla</t>
  </si>
  <si>
    <t>Tenancingo</t>
  </si>
  <si>
    <t>Teolocholco</t>
  </si>
  <si>
    <t>Tepetitla de Lardizábal</t>
  </si>
  <si>
    <t>Tepeyanco</t>
  </si>
  <si>
    <t>Terrenate</t>
  </si>
  <si>
    <t>Tetla de la Solidaridad</t>
  </si>
  <si>
    <t>Tetlatlahuca</t>
  </si>
  <si>
    <t>Tlaxcala</t>
  </si>
  <si>
    <t>Tlaxco</t>
  </si>
  <si>
    <t>Tocatlán</t>
  </si>
  <si>
    <t>Totolac</t>
  </si>
  <si>
    <t>Tzompantepec</t>
  </si>
  <si>
    <t>Xaloztoc</t>
  </si>
  <si>
    <t>Xaltocan</t>
  </si>
  <si>
    <t>Xicohtzinco</t>
  </si>
  <si>
    <t>Yauhquemehcan</t>
  </si>
  <si>
    <t>Zacatelco</t>
  </si>
  <si>
    <t>Ziltlaltépec de Trinidad Sánchez Santos</t>
  </si>
  <si>
    <t>Población derechohabiente de las instituciones del sector público de salud</t>
  </si>
  <si>
    <t>Municipio</t>
  </si>
  <si>
    <t>Acuamanala de Miguel Hidalgo</t>
  </si>
  <si>
    <t>Recursos humanos de las instituciones del sector público de salud</t>
  </si>
  <si>
    <t>Cuadro 5.4</t>
  </si>
  <si>
    <t>por tipo de personal según institución</t>
  </si>
  <si>
    <t>Tipo de personal</t>
  </si>
  <si>
    <t>Personal médico</t>
  </si>
  <si>
    <t>En contacto directo
con el paciente</t>
  </si>
  <si>
    <t>Médicos generales</t>
  </si>
  <si>
    <t>Médicos 
especialistas</t>
  </si>
  <si>
    <t>Odontólogos</t>
  </si>
  <si>
    <t>Residentes</t>
  </si>
  <si>
    <t>Pasantes c/</t>
  </si>
  <si>
    <t>En otras labores</t>
  </si>
  <si>
    <t>Personal no médico</t>
  </si>
  <si>
    <t>Personal paramédico</t>
  </si>
  <si>
    <t>De enfermería</t>
  </si>
  <si>
    <t>Auxiliar</t>
  </si>
  <si>
    <t>General</t>
  </si>
  <si>
    <t>Especializado</t>
  </si>
  <si>
    <t>Pasantes</t>
  </si>
  <si>
    <t>Otros</t>
  </si>
  <si>
    <t>Otro personal paramédico</t>
  </si>
  <si>
    <t>Personal de servicios auxiliares de diagnóstico y tratamiento d/</t>
  </si>
  <si>
    <t>Personal administrativo</t>
  </si>
  <si>
    <t>Otro personal e/</t>
  </si>
  <si>
    <t>c/</t>
  </si>
  <si>
    <t>d/</t>
  </si>
  <si>
    <t>Cuadro 5.5</t>
  </si>
  <si>
    <t>por municipio según institución</t>
  </si>
  <si>
    <t>Consultorios</t>
  </si>
  <si>
    <t>Laboratorios</t>
  </si>
  <si>
    <t xml:space="preserve">Principales servicios otorgados en las instituciones del sector público de salud </t>
  </si>
  <si>
    <t>Estudios de diagnóstico</t>
  </si>
  <si>
    <t>Sesiones de tratamiento</t>
  </si>
  <si>
    <t>III. Congruencia de totales para una misma categoría o indicador detallado en distintos cuadros</t>
  </si>
  <si>
    <t>5.5 = 5.4</t>
  </si>
  <si>
    <t>Consultas externas otorgadas</t>
  </si>
  <si>
    <t>5.9 = 5.10</t>
  </si>
  <si>
    <t>Estudios realizados por los servicios auxiliares de diagnóstico</t>
  </si>
  <si>
    <t>5.9 = 5.11</t>
  </si>
  <si>
    <t>Egresos hospitalarios</t>
  </si>
  <si>
    <t>5.9 = 5.17</t>
  </si>
  <si>
    <t>Defunciones hospitalarias</t>
  </si>
  <si>
    <t>5.9 = 5.19</t>
  </si>
  <si>
    <t>5.9 = 5.12</t>
  </si>
  <si>
    <t>Dosis de biológicos aplicadas</t>
  </si>
  <si>
    <t>5.9 = 5.13</t>
  </si>
  <si>
    <t>Consultas y atenciones del servicio de planificación familiar</t>
  </si>
  <si>
    <t>5.9 = 5.14</t>
  </si>
  <si>
    <t xml:space="preserve">IV. Relación lógica entre las categorías y/o indicadores </t>
  </si>
  <si>
    <t>Población usuaria de los servicios médicos de las instituciones del sector público de salud</t>
  </si>
  <si>
    <t>5.3 “ 5.2</t>
  </si>
  <si>
    <t>5.3 “ 5.5</t>
  </si>
  <si>
    <t>Personal médico de las instituciones del sector público de salud</t>
  </si>
  <si>
    <t>5.3 “ 5.6</t>
  </si>
  <si>
    <t>5.4 “ 5.6</t>
  </si>
  <si>
    <t>5.5 “ 5.4</t>
  </si>
  <si>
    <t>5.5 “ 5.6</t>
  </si>
  <si>
    <t xml:space="preserve">Principales recursos materiales de las unidades médicas en servicio de las instituciones del sector público de salud </t>
  </si>
  <si>
    <t>5.8 “ 5.6</t>
  </si>
  <si>
    <t>(todas las categorías que presente el formato)</t>
  </si>
  <si>
    <t xml:space="preserve">  </t>
  </si>
  <si>
    <t xml:space="preserve">Camas censables </t>
  </si>
  <si>
    <t xml:space="preserve">Camas no censables </t>
  </si>
  <si>
    <t xml:space="preserve">Incubadoras </t>
  </si>
  <si>
    <t xml:space="preserve">Ambulancias </t>
  </si>
  <si>
    <t xml:space="preserve">Áreas de urgencias </t>
  </si>
  <si>
    <t xml:space="preserve">Áreas de terapia intensiva </t>
  </si>
  <si>
    <t xml:space="preserve">Gabinetes de radiología </t>
  </si>
  <si>
    <t xml:space="preserve">Equipos de rayos X (móviles o fijos) </t>
  </si>
  <si>
    <t xml:space="preserve">Quirófanos </t>
  </si>
  <si>
    <t xml:space="preserve">Salas de expulsión </t>
  </si>
  <si>
    <t xml:space="preserve">Bancos de sangre </t>
  </si>
  <si>
    <t xml:space="preserve">Farmacias </t>
  </si>
  <si>
    <t>5.9 “ 5.6</t>
  </si>
  <si>
    <t>Consultas externas otorgadas en las instituciones del sector público de salud</t>
  </si>
  <si>
    <t>5.9 “ 5.3</t>
  </si>
  <si>
    <t>Población usuaria de los servicios médicos en las instituciones del sector público de salud</t>
  </si>
  <si>
    <t>5.10 " 5.3</t>
  </si>
  <si>
    <t>Intervenciones quirúrgicas realizadas en las instituciones del sector público de salud</t>
  </si>
  <si>
    <t>5.9 “ 5.8</t>
  </si>
  <si>
    <t>Quirófanos de las unidades médicas en servicio de las instituciones del sector público de salud</t>
  </si>
  <si>
    <t>Partos atendidos en las instituciones del sector público de salud</t>
  </si>
  <si>
    <t>Salas de expulsión en las unidades médicas en servicio de las instituciones del sector público de salud</t>
  </si>
  <si>
    <t>Personas atendidas en los servicios auxiliares de diagnóstico de las instituciones del sector público de salud</t>
  </si>
  <si>
    <t>5.11 “ 5.11</t>
  </si>
  <si>
    <t>Estudios realizados por los servicios auxiliares de diagnóstico de las instituciones del sector público de salud</t>
  </si>
  <si>
    <t>Personas atendidas en los servicios auxiliares de tratamiento de las instituciones del sector público de salud</t>
  </si>
  <si>
    <t>5.12 “ 5.12</t>
  </si>
  <si>
    <t>Sesiones practicadas en los servicios auxiliares de tratamiento de las instituciones del sector público de salud</t>
  </si>
  <si>
    <t>Egresos hospitalarios en las instituciones del sector público de salud</t>
  </si>
  <si>
    <t>5.17 “ 5.6</t>
  </si>
  <si>
    <t>Unidades médicas de hospitalización general y/o especializada en las instituciones del sector público de salud</t>
  </si>
  <si>
    <r>
      <t>V.</t>
    </r>
    <r>
      <rPr>
        <b/>
        <sz val="7"/>
        <rFont val="Times New Roman"/>
        <family val="1"/>
      </rPr>
      <t xml:space="preserve">             </t>
    </r>
    <r>
      <rPr>
        <b/>
        <sz val="9"/>
        <rFont val="Arial"/>
        <family val="2"/>
      </rPr>
      <t>Relación cuantitativa esperada entre las categorías o indicadores contenidos en los Formatos tipo</t>
    </r>
    <r>
      <rPr>
        <sz val="7"/>
        <rFont val="Arial"/>
        <family val="2"/>
      </rPr>
      <t xml:space="preserve"> </t>
    </r>
  </si>
  <si>
    <t>5.4 &gt;  5.5</t>
  </si>
  <si>
    <t>5.9 &gt;  5.3</t>
  </si>
  <si>
    <t>5.10 &gt;  5.3</t>
  </si>
  <si>
    <t>5.9 &gt;  5.19</t>
  </si>
  <si>
    <t>Defunciones hospitalarias en las instituciones del sector público de salud</t>
  </si>
  <si>
    <t>5.17 &gt;  5.19</t>
  </si>
  <si>
    <t>5.11 &gt;  5.11</t>
  </si>
  <si>
    <t>Sesiones de tratamiento practicadas otorgadas de las instituciones del sector público de salud</t>
  </si>
  <si>
    <t>5.12 &gt;  5.12</t>
  </si>
  <si>
    <t>5.10 “ 5.3</t>
  </si>
  <si>
    <t xml:space="preserve">Consultas externas </t>
  </si>
  <si>
    <t xml:space="preserve">Sesiones de tratamiento </t>
  </si>
  <si>
    <t xml:space="preserve">Egresos hospitalarios e/ </t>
  </si>
  <si>
    <t xml:space="preserve">Intervenciones quirúrgicas </t>
  </si>
  <si>
    <t xml:space="preserve">Defunciones hospitalarias f/ </t>
  </si>
  <si>
    <t xml:space="preserve">Partos atendidos </t>
  </si>
  <si>
    <t xml:space="preserve">Abortos registrados </t>
  </si>
  <si>
    <t xml:space="preserve">Dosis de biológicos aplicadas </t>
  </si>
  <si>
    <t xml:space="preserve">Pláticas de educación para la salud </t>
  </si>
  <si>
    <t xml:space="preserve">Consultas y atenciones de planificación familiar g/ </t>
  </si>
  <si>
    <t>SSA</t>
  </si>
  <si>
    <t>5.30 = 5.31</t>
  </si>
  <si>
    <t>Consultas externas otorgadas por la SSA en la entidad en el Seguro Popular</t>
  </si>
  <si>
    <t>5.7 “ 5.7</t>
  </si>
  <si>
    <t>Casas de salud coordinadas por la SSA en la entidad</t>
  </si>
  <si>
    <t>5.7 &lt;  5.7</t>
  </si>
  <si>
    <t>Técnicas en salud coordinadas por la SSA en la entidad</t>
  </si>
  <si>
    <t>5.9=5.10=5.30=5.31</t>
  </si>
  <si>
    <t>Consultas externas (C 5.9, 5.10, 5.30 y 5.31)</t>
  </si>
  <si>
    <t>5.9= 5.11=5.30</t>
  </si>
  <si>
    <t>Estudios de diagnóstico (C 5.9, 5.11 y 5.30)</t>
  </si>
  <si>
    <t>5.9= 5.12=5.30</t>
  </si>
  <si>
    <t>Sesiones de tratamiento (C 5.9, 5.12 y 5.30)</t>
  </si>
  <si>
    <t>5.9= 5.17=5.30</t>
  </si>
  <si>
    <t>Egresos hospitalarios e/  (C 5.9, 5.17 y 5.30)</t>
  </si>
  <si>
    <t>5.9=5.30</t>
  </si>
  <si>
    <t>Intervenciones quirúrgicas (c 5.9 y 5.30)</t>
  </si>
  <si>
    <t>5.9=5.19=5.30</t>
  </si>
  <si>
    <t>Defunciones hospitalarias f/ (C 5.9, 5.19 y 5.30)</t>
  </si>
  <si>
    <t>Partos atendidos (C 5.9 y 5.30)</t>
  </si>
  <si>
    <t>Abortos registrados (C 5.9 y 5.30)</t>
  </si>
  <si>
    <t>5.9=5.13=5.30</t>
  </si>
  <si>
    <t>Dosis de biológicos aplicadas  (C 5.9, 5.13 y 5.30)</t>
  </si>
  <si>
    <t>Pláticas de educación para la salud (C 5.9 y 5.30)</t>
  </si>
  <si>
    <t>5.9, 5.14 = 5.30</t>
  </si>
  <si>
    <t>Consultas y atenciones de planificación familiar g/ (C 5.9, 5.14 y 5.30)</t>
  </si>
  <si>
    <t>MN-ING</t>
  </si>
  <si>
    <t>Asimismo, deberá vigilarse que el número de defunciones para una determinada causa no sea mayor al de egresos del diagnóstico correspondiente, es decir por ejemplo que las defunciones por tumores no debe ser mayor a los egresos por ese mismo diagnóstico."
Es decir Egresos Hospitalarios&gt;Defunciones por cada causa.</t>
  </si>
  <si>
    <t>5.17&gt;5.19</t>
  </si>
  <si>
    <t>RELACIÓN DE CUADROS Y VERIFICACIÓN DE INCONSISTENCIAS 
RELACIONES ANALITICAS SSA</t>
  </si>
  <si>
    <t>Al 31 de diciembre de 2024</t>
  </si>
  <si>
    <t>Recursos humanos de las dependencias del sector público de salud</t>
  </si>
  <si>
    <t xml:space="preserve">Personal médico de las dependencias del sector público de salud </t>
  </si>
  <si>
    <t>e/</t>
  </si>
  <si>
    <t>Nota:</t>
  </si>
  <si>
    <t>Incluye &lt;internos&gt;.</t>
  </si>
  <si>
    <t>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</si>
  <si>
    <t>Comprende: &lt;clase 1, …, clase 10 [y otros]&gt;.</t>
  </si>
  <si>
    <t>El personal médico comprende: &lt;generales, especialistas, odontólogos, residentes, pasantes y en otras labores&gt;.</t>
  </si>
  <si>
    <t>Verificación de sumas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</si>
</sst>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 ###\ ##0"/>
  </numFmts>
  <fonts count="16">
    <font>
      <sz val="8"/>
      <color theme="1"/>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8"/>
      <name val="Arial"/>
      <family val="2"/>
    </font>
    <font>
      <b/>
      <sz val="10"/>
      <name val="Arial"/>
      <family val="2"/>
    </font>
    <font>
      <b/>
      <sz val="9"/>
      <name val="Arial"/>
      <family val="2"/>
    </font>
    <font>
      <b/>
      <sz val="8"/>
      <name val="Arial"/>
      <family val="2"/>
    </font>
    <font>
      <b/>
      <sz val="8"/>
      <color theme="1"/>
      <name val="Arial"/>
      <family val="2"/>
    </font>
    <font>
      <b/>
      <sz val="7"/>
      <name val="Arial"/>
      <family val="2"/>
    </font>
    <font>
      <sz val="7"/>
      <name val="Arial"/>
      <family val="2"/>
    </font>
    <font>
      <sz val="8"/>
      <color theme="0"/>
      <name val="Arial"/>
      <family val="2"/>
    </font>
    <font>
      <b/>
      <sz val="7"/>
      <name val="Times New Roman"/>
      <family val="1"/>
    </font>
    <font>
      <sz val="9"/>
      <color indexed="81"/>
      <name val="Tahoma"/>
      <family val="2"/>
    </font>
    <font>
      <b/>
      <sz val="9"/>
      <color indexed="81"/>
      <name val="Tahoma"/>
      <family val="2"/>
    </font>
  </fonts>
  <fills count="2">
    <fill>
      <patternFill patternType="none"/>
    </fill>
    <fill>
      <patternFill patternType="gray125"/>
    </fill>
  </fills>
  <borders count="18">
    <border>
      <left/>
      <right/>
      <top/>
      <bottom/>
      <diagonal/>
    </border>
    <border>
      <left/>
      <right/>
      <top style="medium">
        <color indexed="64"/>
      </top>
      <bottom/>
      <diagonal/>
    </border>
    <border>
      <left/>
      <right/>
      <top/>
      <bottom style="thin">
        <color auto="1"/>
      </bottom>
      <diagonal/>
    </border>
    <border>
      <left style="medium">
        <color rgb="FFB8CCE4"/>
      </left>
      <right style="medium">
        <color rgb="FFB8CCE4"/>
      </right>
      <top style="medium">
        <color rgb="FFB8CCE4"/>
      </top>
      <bottom/>
      <diagonal/>
    </border>
    <border>
      <left style="medium">
        <color rgb="FFB8CCE4"/>
      </left>
      <right style="medium">
        <color rgb="FFB8CCE4"/>
      </right>
      <top/>
      <bottom/>
      <diagonal/>
    </border>
    <border>
      <left/>
      <right/>
      <top style="medium">
        <color theme="4" tint="0.79998168889431442"/>
      </top>
      <bottom style="medium">
        <color rgb="FFB8CCE4"/>
      </bottom>
      <diagonal/>
    </border>
    <border>
      <left style="medium">
        <color rgb="FFB8CCE4"/>
      </left>
      <right/>
      <top style="medium">
        <color rgb="FFB8CCE4"/>
      </top>
      <bottom/>
      <diagonal/>
    </border>
    <border>
      <left style="medium">
        <color theme="4" tint="0.79998168889431442"/>
      </left>
      <right style="medium">
        <color rgb="FFB8CCE4"/>
      </right>
      <top style="medium">
        <color theme="4" tint="0.79998168889431442"/>
      </top>
      <bottom style="medium">
        <color theme="4" tint="0.79998168889431442"/>
      </bottom>
      <diagonal/>
    </border>
    <border>
      <left style="medium">
        <color rgb="FFB8CCE4"/>
      </left>
      <right style="medium">
        <color rgb="FFB8CCE4"/>
      </right>
      <top style="medium">
        <color theme="4" tint="0.79998168889431442"/>
      </top>
      <bottom style="medium">
        <color theme="4" tint="0.79998168889431442"/>
      </bottom>
      <diagonal/>
    </border>
    <border>
      <left style="medium">
        <color rgb="FFB8CCE4"/>
      </left>
      <right style="medium">
        <color theme="4" tint="0.79998168889431442"/>
      </right>
      <top style="medium">
        <color theme="4" tint="0.79998168889431442"/>
      </top>
      <bottom style="medium">
        <color theme="4" tint="0.79998168889431442"/>
      </bottom>
      <diagonal/>
    </border>
    <border>
      <left style="medium">
        <color theme="4" tint="0.79998168889431442"/>
      </left>
      <right style="medium">
        <color rgb="FFB8CCE4"/>
      </right>
      <top style="medium">
        <color theme="4" tint="0.79998168889431442"/>
      </top>
      <bottom/>
      <diagonal/>
    </border>
    <border>
      <left style="medium">
        <color rgb="FFB8CCE4"/>
      </left>
      <right style="medium">
        <color rgb="FFB8CCE4"/>
      </right>
      <top style="medium">
        <color theme="4" tint="0.79998168889431442"/>
      </top>
      <bottom/>
      <diagonal/>
    </border>
    <border>
      <left style="medium">
        <color rgb="FFB8CCE4"/>
      </left>
      <right style="medium">
        <color theme="4" tint="0.79998168889431442"/>
      </right>
      <top style="medium">
        <color theme="4" tint="0.79998168889431442"/>
      </top>
      <bottom/>
      <diagonal/>
    </border>
    <border>
      <left style="medium">
        <color theme="4" tint="0.79998168889431442"/>
      </left>
      <right style="medium">
        <color rgb="FFB8CCE4"/>
      </right>
      <top style="medium">
        <color rgb="FFB8CCE4"/>
      </top>
      <bottom style="medium">
        <color theme="4" tint="0.79998168889431442"/>
      </bottom>
      <diagonal/>
    </border>
    <border>
      <left style="medium">
        <color rgb="FFB8CCE4"/>
      </left>
      <right style="medium">
        <color rgb="FFB8CCE4"/>
      </right>
      <top style="medium">
        <color rgb="FFB8CCE4"/>
      </top>
      <bottom style="medium">
        <color theme="4" tint="0.79998168889431442"/>
      </bottom>
      <diagonal/>
    </border>
    <border>
      <left style="medium">
        <color rgb="FFB8CCE4"/>
      </left>
      <right style="medium">
        <color theme="4" tint="0.79998168889431442"/>
      </right>
      <top style="medium">
        <color rgb="FFB8CCE4"/>
      </top>
      <bottom style="medium">
        <color theme="4" tint="0.79998168889431442"/>
      </bottom>
      <diagonal/>
    </border>
    <border>
      <left style="medium">
        <color rgb="FFB8CCE4"/>
      </left>
      <right style="medium">
        <color rgb="FFB8CCE4"/>
      </right>
      <top style="medium">
        <color rgb="FFCCECFF"/>
      </top>
      <bottom style="medium">
        <color rgb="FFCCECFF"/>
      </bottom>
      <diagonal/>
    </border>
    <border>
      <left style="medium">
        <color rgb="FFB8CCE4"/>
      </left>
      <right style="medium">
        <color rgb="FFCCECFF"/>
      </right>
      <top style="medium">
        <color rgb="FFCCECFF"/>
      </top>
      <bottom style="medium">
        <color rgb="FFCCECFF"/>
      </bottom>
      <diagonal/>
    </border>
  </borders>
  <cellStyleXfs count="8">
    <xf numFmtId="0" fontId="0" fillId="0" borderId="0"/>
    <xf numFmtId="0" fontId="5" fillId="0" borderId="0" applyNumberFormat="0" applyFill="0" applyBorder="0" applyAlignment="0" applyProtection="0"/>
    <xf numFmtId="0" fontId="11" fillId="0" borderId="0">
      <alignment horizontal="left" wrapText="1" indent="2"/>
    </xf>
    <xf numFmtId="0" fontId="4" fillId="0" borderId="0"/>
    <xf numFmtId="0" fontId="11" fillId="0" borderId="0">
      <alignment horizontal="left" wrapText="1" indent="4"/>
    </xf>
    <xf numFmtId="0" fontId="3" fillId="0" borderId="0"/>
    <xf numFmtId="0" fontId="2" fillId="0" borderId="0"/>
    <xf numFmtId="0" fontId="1" fillId="0" borderId="0"/>
  </cellStyleXfs>
  <cellXfs count="99">
    <xf numFmtId="0" fontId="0" fillId="0" borderId="0" xfId="0"/>
    <xf numFmtId="0" fontId="5" fillId="0" borderId="0" xfId="0" applyFont="1"/>
    <xf numFmtId="0" fontId="0" fillId="0" borderId="0" xfId="0" applyAlignment="1">
      <alignment horizontal="center"/>
    </xf>
    <xf numFmtId="0" fontId="8" fillId="0" borderId="0" xfId="0" applyFont="1" applyAlignment="1">
      <alignment vertical="center"/>
    </xf>
    <xf numFmtId="0" fontId="0" fillId="0" borderId="0" xfId="0" applyAlignment="1">
      <alignment horizontal="right"/>
    </xf>
    <xf numFmtId="0" fontId="8" fillId="0" borderId="0" xfId="0" applyFont="1" applyAlignment="1">
      <alignment horizontal="center"/>
    </xf>
    <xf numFmtId="0" fontId="9" fillId="0" borderId="0" xfId="0" applyFont="1" applyAlignment="1">
      <alignment vertical="center"/>
    </xf>
    <xf numFmtId="0" fontId="12" fillId="0" borderId="0" xfId="0" applyFont="1" applyAlignment="1">
      <alignment horizontal="center" vertical="center"/>
    </xf>
    <xf numFmtId="0" fontId="12" fillId="0" borderId="0" xfId="0" applyFont="1"/>
    <xf numFmtId="164" fontId="11" fillId="0" borderId="3" xfId="0" applyNumberFormat="1" applyFont="1" applyBorder="1" applyAlignment="1">
      <alignment horizontal="left" vertical="center" wrapText="1"/>
    </xf>
    <xf numFmtId="0" fontId="8"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vertical="center"/>
    </xf>
    <xf numFmtId="0" fontId="5" fillId="0" borderId="0" xfId="0" applyFont="1" applyAlignment="1">
      <alignment horizontal="center"/>
    </xf>
    <xf numFmtId="164" fontId="11" fillId="0" borderId="4" xfId="0" applyNumberFormat="1" applyFont="1" applyBorder="1" applyAlignment="1">
      <alignment horizontal="left" vertical="center" wrapText="1"/>
    </xf>
    <xf numFmtId="0" fontId="0" fillId="0" borderId="0" xfId="0" applyAlignment="1">
      <alignment horizontal="center" vertical="center"/>
    </xf>
    <xf numFmtId="164" fontId="11" fillId="0" borderId="3" xfId="0" applyNumberFormat="1" applyFont="1" applyBorder="1" applyAlignment="1">
      <alignment horizontal="center" vertical="center" wrapText="1"/>
    </xf>
    <xf numFmtId="164" fontId="11" fillId="0" borderId="3" xfId="0" applyNumberFormat="1" applyFont="1" applyBorder="1" applyAlignment="1">
      <alignment horizontal="right" vertical="center" wrapText="1"/>
    </xf>
    <xf numFmtId="0" fontId="8" fillId="0" borderId="0" xfId="0" applyFont="1" applyAlignment="1">
      <alignment horizontal="right" vertical="center"/>
    </xf>
    <xf numFmtId="0" fontId="10" fillId="0" borderId="0" xfId="0" applyFont="1" applyAlignment="1">
      <alignment horizontal="right" vertical="center"/>
    </xf>
    <xf numFmtId="0" fontId="8" fillId="0" borderId="5" xfId="0" applyFont="1" applyBorder="1" applyAlignment="1">
      <alignment vertical="center"/>
    </xf>
    <xf numFmtId="164" fontId="11" fillId="0" borderId="6" xfId="0" applyNumberFormat="1" applyFont="1" applyBorder="1" applyAlignment="1">
      <alignment horizontal="left" vertical="center" wrapText="1"/>
    </xf>
    <xf numFmtId="164" fontId="11" fillId="0" borderId="7" xfId="0" applyNumberFormat="1" applyFont="1" applyBorder="1" applyAlignment="1">
      <alignment horizontal="left" vertical="center" wrapText="1"/>
    </xf>
    <xf numFmtId="164" fontId="11" fillId="0" borderId="8" xfId="0" applyNumberFormat="1" applyFont="1" applyBorder="1" applyAlignment="1">
      <alignment horizontal="left" vertical="center" wrapText="1"/>
    </xf>
    <xf numFmtId="164" fontId="11" fillId="0" borderId="8" xfId="0" applyNumberFormat="1" applyFont="1" applyBorder="1" applyAlignment="1">
      <alignment horizontal="right" vertical="center" wrapText="1"/>
    </xf>
    <xf numFmtId="164" fontId="11" fillId="0" borderId="8" xfId="0" applyNumberFormat="1" applyFont="1" applyBorder="1" applyAlignment="1">
      <alignment horizontal="center" vertical="center" wrapText="1"/>
    </xf>
    <xf numFmtId="164" fontId="11" fillId="0" borderId="9" xfId="0" applyNumberFormat="1" applyFont="1" applyBorder="1" applyAlignment="1">
      <alignment horizontal="left" vertical="center" wrapText="1"/>
    </xf>
    <xf numFmtId="164" fontId="11" fillId="0" borderId="10" xfId="0" applyNumberFormat="1" applyFont="1" applyBorder="1" applyAlignment="1">
      <alignment horizontal="left" vertical="center" wrapText="1"/>
    </xf>
    <xf numFmtId="164" fontId="11" fillId="0" borderId="11" xfId="0" applyNumberFormat="1" applyFont="1" applyBorder="1" applyAlignment="1">
      <alignment horizontal="left" vertical="center" wrapText="1"/>
    </xf>
    <xf numFmtId="164" fontId="11" fillId="0" borderId="11" xfId="0" applyNumberFormat="1" applyFont="1" applyBorder="1" applyAlignment="1">
      <alignment horizontal="right" vertical="center" wrapText="1"/>
    </xf>
    <xf numFmtId="164" fontId="11" fillId="0" borderId="11" xfId="0" applyNumberFormat="1" applyFont="1" applyBorder="1" applyAlignment="1">
      <alignment horizontal="center" vertical="center" wrapText="1"/>
    </xf>
    <xf numFmtId="164" fontId="11" fillId="0" borderId="12" xfId="0" applyNumberFormat="1" applyFont="1" applyBorder="1" applyAlignment="1">
      <alignment horizontal="left" vertical="center" wrapText="1"/>
    </xf>
    <xf numFmtId="164" fontId="11" fillId="0" borderId="13" xfId="0" applyNumberFormat="1" applyFont="1" applyBorder="1" applyAlignment="1">
      <alignment horizontal="left" vertical="center" wrapText="1"/>
    </xf>
    <xf numFmtId="164" fontId="11" fillId="0" borderId="14" xfId="0" applyNumberFormat="1" applyFont="1" applyBorder="1" applyAlignment="1">
      <alignment horizontal="left" vertical="center" wrapText="1"/>
    </xf>
    <xf numFmtId="164" fontId="11" fillId="0" borderId="14" xfId="0" applyNumberFormat="1" applyFont="1" applyBorder="1" applyAlignment="1">
      <alignment horizontal="right" vertical="center" wrapText="1"/>
    </xf>
    <xf numFmtId="164" fontId="11" fillId="0" borderId="14" xfId="0" applyNumberFormat="1" applyFont="1" applyBorder="1" applyAlignment="1">
      <alignment horizontal="center" vertical="center" wrapText="1"/>
    </xf>
    <xf numFmtId="164" fontId="11" fillId="0" borderId="15" xfId="0" applyNumberFormat="1" applyFont="1" applyBorder="1" applyAlignment="1">
      <alignment horizontal="left" vertical="center" wrapText="1"/>
    </xf>
    <xf numFmtId="164" fontId="11" fillId="0" borderId="7" xfId="0" applyNumberFormat="1" applyFont="1" applyBorder="1" applyAlignment="1">
      <alignment horizontal="center" vertical="center" wrapText="1"/>
    </xf>
    <xf numFmtId="164" fontId="11" fillId="0" borderId="16" xfId="0" applyNumberFormat="1" applyFont="1" applyBorder="1" applyAlignment="1">
      <alignment horizontal="center" vertical="center" wrapText="1"/>
    </xf>
    <xf numFmtId="164" fontId="11" fillId="0" borderId="16" xfId="0" applyNumberFormat="1" applyFont="1" applyBorder="1" applyAlignment="1">
      <alignment horizontal="left" vertical="center" wrapText="1"/>
    </xf>
    <xf numFmtId="164" fontId="11" fillId="0" borderId="16" xfId="0" applyNumberFormat="1" applyFont="1" applyBorder="1" applyAlignment="1">
      <alignment horizontal="right" vertical="center" wrapText="1"/>
    </xf>
    <xf numFmtId="164" fontId="11" fillId="0" borderId="17" xfId="0" applyNumberFormat="1" applyFont="1" applyBorder="1" applyAlignment="1">
      <alignment horizontal="right" vertical="center" wrapText="1"/>
    </xf>
    <xf numFmtId="0" fontId="5" fillId="0" borderId="0" xfId="1" applyAlignment="1" applyProtection="1">
      <alignment horizontal="right"/>
      <protection locked="0"/>
    </xf>
    <xf numFmtId="0" fontId="5" fillId="0" borderId="0" xfId="1" applyProtection="1">
      <protection locked="0"/>
    </xf>
    <xf numFmtId="0" fontId="5" fillId="0" borderId="0" xfId="1" applyAlignment="1" applyProtection="1">
      <alignment horizontal="center"/>
      <protection locked="0"/>
    </xf>
    <xf numFmtId="0" fontId="5" fillId="0" borderId="0" xfId="1" applyBorder="1" applyAlignment="1" applyProtection="1">
      <alignment horizontal="center"/>
      <protection locked="0"/>
    </xf>
    <xf numFmtId="0" fontId="5" fillId="0" borderId="0" xfId="1" applyBorder="1" applyAlignment="1" applyProtection="1">
      <alignment vertical="center"/>
      <protection locked="0"/>
    </xf>
    <xf numFmtId="0" fontId="5" fillId="0" borderId="0" xfId="1" applyBorder="1" applyProtection="1">
      <protection locked="0"/>
    </xf>
    <xf numFmtId="0" fontId="5" fillId="0" borderId="1" xfId="1" applyBorder="1" applyProtection="1">
      <protection locked="0"/>
    </xf>
    <xf numFmtId="0" fontId="5" fillId="0" borderId="1" xfId="1" applyBorder="1" applyAlignment="1" applyProtection="1">
      <alignment horizontal="right"/>
      <protection locked="0"/>
    </xf>
    <xf numFmtId="0" fontId="5" fillId="0" borderId="0" xfId="1" applyAlignment="1" applyProtection="1">
      <alignment horizontal="right" vertical="top" wrapText="1"/>
      <protection locked="0"/>
    </xf>
    <xf numFmtId="0" fontId="5" fillId="0" borderId="0" xfId="1" applyBorder="1" applyAlignment="1" applyProtection="1">
      <alignment horizontal="center" vertical="top" wrapText="1"/>
      <protection locked="0"/>
    </xf>
    <xf numFmtId="0" fontId="5" fillId="0" borderId="2" xfId="1" applyBorder="1" applyProtection="1">
      <protection locked="0"/>
    </xf>
    <xf numFmtId="0" fontId="5" fillId="0" borderId="0" xfId="1" applyBorder="1" applyAlignment="1" applyProtection="1">
      <protection locked="0"/>
    </xf>
    <xf numFmtId="0" fontId="5" fillId="0" borderId="1" xfId="1" applyBorder="1" applyAlignment="1" applyProtection="1">
      <protection locked="0"/>
    </xf>
    <xf numFmtId="0" fontId="5" fillId="0" borderId="1" xfId="1" applyBorder="1" applyAlignment="1" applyProtection="1">
      <alignment horizontal="center"/>
      <protection locked="0"/>
    </xf>
    <xf numFmtId="0" fontId="5" fillId="0" borderId="0" xfId="1" applyAlignment="1" applyProtection="1">
      <protection locked="0"/>
    </xf>
    <xf numFmtId="0" fontId="0" fillId="0" borderId="0" xfId="0" applyProtection="1">
      <protection locked="0"/>
    </xf>
    <xf numFmtId="164" fontId="8" fillId="0" borderId="0" xfId="1" applyNumberFormat="1" applyFont="1" applyFill="1" applyAlignment="1" applyProtection="1">
      <protection locked="0"/>
    </xf>
    <xf numFmtId="164" fontId="5" fillId="0" borderId="0" xfId="1" applyNumberFormat="1" applyFill="1" applyAlignment="1" applyProtection="1">
      <protection locked="0"/>
    </xf>
    <xf numFmtId="0" fontId="0" fillId="0" borderId="0" xfId="1" applyFont="1" applyAlignment="1" applyProtection="1">
      <protection locked="0"/>
    </xf>
    <xf numFmtId="0" fontId="5" fillId="0" borderId="0" xfId="1" applyAlignment="1" applyProtection="1">
      <alignment horizontal="left" indent="2"/>
      <protection locked="0"/>
    </xf>
    <xf numFmtId="0" fontId="5" fillId="0" borderId="0" xfId="1" applyAlignment="1" applyProtection="1">
      <alignment vertical="top" wrapText="1"/>
      <protection locked="0"/>
    </xf>
    <xf numFmtId="0" fontId="5" fillId="0" borderId="0" xfId="1" applyAlignment="1" applyProtection="1">
      <alignment horizontal="center" vertical="top" wrapText="1"/>
      <protection locked="0"/>
    </xf>
    <xf numFmtId="0" fontId="5" fillId="0" borderId="0" xfId="1" applyBorder="1" applyAlignment="1" applyProtection="1">
      <alignment horizontal="center"/>
    </xf>
    <xf numFmtId="0" fontId="5" fillId="0" borderId="0" xfId="1" applyAlignment="1" applyProtection="1">
      <alignment horizontal="center"/>
    </xf>
    <xf numFmtId="164" fontId="5" fillId="0" borderId="0" xfId="1" applyNumberFormat="1" applyAlignment="1" applyProtection="1">
      <protection locked="0"/>
    </xf>
    <xf numFmtId="0" fontId="8" fillId="0" borderId="0" xfId="1" applyFont="1" applyBorder="1" applyAlignment="1" applyProtection="1">
      <alignment horizontal="center"/>
      <protection locked="0"/>
    </xf>
    <xf numFmtId="0" fontId="5" fillId="0" borderId="0" xfId="0" applyFont="1" applyAlignment="1" applyProtection="1">
      <alignment horizontal="left" vertical="top"/>
      <protection locked="0"/>
    </xf>
    <xf numFmtId="0" fontId="5" fillId="0" borderId="0" xfId="0" applyFont="1" applyProtection="1">
      <protection locked="0"/>
    </xf>
    <xf numFmtId="0" fontId="5" fillId="0" borderId="0" xfId="0" applyFont="1" applyAlignment="1" applyProtection="1">
      <alignment horizontal="center"/>
      <protection locked="0"/>
    </xf>
    <xf numFmtId="164" fontId="9" fillId="0" borderId="0" xfId="1" applyNumberFormat="1" applyFont="1" applyFill="1" applyBorder="1" applyAlignment="1" applyProtection="1">
      <alignment horizontal="center" wrapText="1"/>
    </xf>
    <xf numFmtId="0" fontId="8" fillId="0" borderId="0" xfId="1" applyFont="1" applyFill="1" applyBorder="1" applyAlignment="1" applyProtection="1">
      <alignment horizontal="center"/>
      <protection locked="0"/>
    </xf>
    <xf numFmtId="164" fontId="9" fillId="0" borderId="0" xfId="0" applyNumberFormat="1" applyFont="1" applyAlignment="1">
      <alignment horizontal="center" vertical="top" wrapText="1"/>
    </xf>
    <xf numFmtId="0" fontId="5" fillId="0" borderId="0" xfId="1" applyAlignment="1" applyProtection="1">
      <alignment horizontal="left"/>
      <protection locked="0"/>
    </xf>
    <xf numFmtId="0" fontId="5" fillId="0" borderId="0" xfId="1" applyBorder="1" applyAlignment="1" applyProtection="1">
      <protection locked="0"/>
    </xf>
    <xf numFmtId="0" fontId="6" fillId="0" borderId="0" xfId="1" applyFont="1" applyAlignment="1" applyProtection="1">
      <alignment horizontal="left"/>
      <protection locked="0"/>
    </xf>
    <xf numFmtId="0" fontId="5" fillId="0" borderId="0" xfId="1" applyNumberFormat="1" applyAlignment="1" applyProtection="1">
      <alignment horizontal="left" vertical="center" wrapText="1"/>
      <protection locked="0"/>
    </xf>
    <xf numFmtId="0" fontId="0" fillId="0" borderId="0" xfId="1" applyFont="1" applyAlignment="1" applyProtection="1">
      <alignment horizontal="left" vertical="top" wrapText="1"/>
      <protection locked="0"/>
    </xf>
    <xf numFmtId="0" fontId="0" fillId="0" borderId="0" xfId="1" applyFont="1" applyAlignment="1" applyProtection="1">
      <protection locked="0"/>
    </xf>
    <xf numFmtId="0" fontId="5" fillId="0" borderId="0" xfId="1" applyAlignment="1" applyProtection="1">
      <protection locked="0"/>
    </xf>
    <xf numFmtId="0" fontId="5" fillId="0" borderId="0" xfId="4" applyFont="1" applyAlignment="1" applyProtection="1">
      <alignment horizontal="left" wrapText="1" indent="6"/>
      <protection locked="0"/>
    </xf>
    <xf numFmtId="0" fontId="11" fillId="0" borderId="0" xfId="4" applyAlignment="1" applyProtection="1">
      <alignment horizontal="left" wrapText="1" indent="6"/>
      <protection locked="0"/>
    </xf>
    <xf numFmtId="0" fontId="5" fillId="0" borderId="0" xfId="1" applyAlignment="1" applyProtection="1">
      <alignment horizontal="left" indent="2"/>
      <protection locked="0"/>
    </xf>
    <xf numFmtId="0" fontId="0" fillId="0" borderId="0" xfId="1" applyFont="1" applyAlignment="1" applyProtection="1">
      <alignment horizontal="left" indent="2"/>
      <protection locked="0"/>
    </xf>
    <xf numFmtId="0" fontId="0" fillId="0" borderId="0" xfId="4" applyFont="1" applyAlignment="1" applyProtection="1">
      <alignment horizontal="left" wrapText="1" indent="6"/>
      <protection locked="0"/>
    </xf>
    <xf numFmtId="0" fontId="0" fillId="0" borderId="0" xfId="2" applyFont="1" applyAlignment="1" applyProtection="1">
      <alignment horizontal="left" wrapText="1" indent="4"/>
      <protection locked="0"/>
    </xf>
    <xf numFmtId="0" fontId="11" fillId="0" borderId="0" xfId="2" applyAlignment="1" applyProtection="1">
      <alignment horizontal="left" wrapText="1" indent="4"/>
      <protection locked="0"/>
    </xf>
    <xf numFmtId="0" fontId="0" fillId="0" borderId="0" xfId="1" applyFont="1" applyAlignment="1" applyProtection="1">
      <alignment horizontal="left" wrapText="1" indent="2"/>
      <protection locked="0"/>
    </xf>
    <xf numFmtId="0" fontId="5" fillId="0" borderId="0" xfId="1" applyAlignment="1" applyProtection="1">
      <alignment horizontal="left" wrapText="1" indent="2"/>
      <protection locked="0"/>
    </xf>
    <xf numFmtId="0" fontId="0" fillId="0" borderId="0" xfId="4" applyFont="1" applyProtection="1">
      <alignment horizontal="left" wrapText="1" indent="4"/>
      <protection locked="0"/>
    </xf>
    <xf numFmtId="0" fontId="11" fillId="0" borderId="0" xfId="4" applyProtection="1">
      <alignment horizontal="left" wrapText="1" indent="4"/>
      <protection locked="0"/>
    </xf>
    <xf numFmtId="0" fontId="5" fillId="0" borderId="0" xfId="2" applyFont="1" applyProtection="1">
      <alignment horizontal="left" wrapText="1" indent="2"/>
      <protection locked="0"/>
    </xf>
    <xf numFmtId="0" fontId="11" fillId="0" borderId="0" xfId="2" applyProtection="1">
      <alignment horizontal="left" wrapText="1" indent="2"/>
      <protection locked="0"/>
    </xf>
    <xf numFmtId="0" fontId="5" fillId="0" borderId="0" xfId="2" applyFont="1" applyAlignment="1" applyProtection="1">
      <alignment horizontal="left" wrapText="1" indent="4"/>
      <protection locked="0"/>
    </xf>
    <xf numFmtId="0" fontId="5" fillId="0" borderId="0" xfId="4" applyFont="1" applyProtection="1">
      <alignment horizontal="left" wrapText="1" indent="4"/>
      <protection locked="0"/>
    </xf>
    <xf numFmtId="0" fontId="8" fillId="0" borderId="0" xfId="1" applyNumberFormat="1" applyFont="1" applyAlignment="1" applyProtection="1">
      <protection locked="0"/>
    </xf>
    <xf numFmtId="0" fontId="10" fillId="0" borderId="0" xfId="1" applyFont="1" applyAlignment="1" applyProtection="1">
      <protection locked="0"/>
    </xf>
    <xf numFmtId="0" fontId="0" fillId="0" borderId="0" xfId="0" applyAlignment="1" applyProtection="1">
      <alignment horizontal="left" wrapText="1"/>
      <protection locked="0"/>
    </xf>
  </cellXfs>
  <cellStyles count="8">
    <cellStyle name="Normal" xfId="0" builtinId="0"/>
    <cellStyle name="Normal 2" xfId="1" xr:uid="{C2F67F10-E630-438E-8F7D-670315DC0F23}"/>
    <cellStyle name="Normal 3" xfId="3" xr:uid="{228C38ED-8D7F-4BDB-A699-5C63077ED92E}"/>
    <cellStyle name="Normal 4" xfId="6" xr:uid="{CEBE9181-D7A8-4C72-B474-B07404E9CE2B}"/>
    <cellStyle name="Normal 5" xfId="5" xr:uid="{D945107C-4250-4899-B840-993DFC5F3A53}"/>
    <cellStyle name="Normal 6" xfId="7" xr:uid="{C366B20D-5C3D-48DC-9DF9-89481E4F5FB1}"/>
    <cellStyle name="sangria_n1" xfId="2" xr:uid="{7BD98543-B01F-4BE1-BD77-D33DD637C2E5}"/>
    <cellStyle name="sangria_n2" xfId="4" xr:uid="{0D86790C-C047-41B3-BE2C-0C0FE3C03C8F}"/>
  </cellStyles>
  <dxfs count="21">
    <dxf>
      <font>
        <color rgb="FF9C0006"/>
      </font>
      <fill>
        <patternFill>
          <bgColor rgb="FFFFC7CE"/>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28C04E35-965D-4A23-A9CD-7A632EAD6B8E}"/>
  </tableStyles>
  <colors>
    <mruColors>
      <color rgb="FFFFC7CE"/>
      <color rgb="FF66FF99"/>
      <color rgb="FFFFCCFF"/>
      <color rgb="FF9C0006"/>
      <color rgb="FFF1B9D1"/>
      <color rgb="FFF7B3EA"/>
      <color rgb="FFFCAEF8"/>
      <color rgb="FF80DFD9"/>
      <color rgb="FFFFCC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398AD-64C9-4035-B22D-161B06E9C419}">
  <sheetPr codeName="Hoja20"/>
  <dimension ref="A2:J79"/>
  <sheetViews>
    <sheetView showGridLines="0" zoomScale="130" zoomScaleNormal="130" workbookViewId="0">
      <selection activeCell="C78" sqref="C78"/>
    </sheetView>
  </sheetViews>
  <sheetFormatPr baseColWidth="10" defaultRowHeight="11.25"/>
  <cols>
    <col min="1" max="1" width="34" customWidth="1"/>
    <col min="2" max="2" width="17" style="15" customWidth="1"/>
    <col min="3" max="3" width="35" customWidth="1"/>
    <col min="4" max="4" width="8.33203125" style="4" bestFit="1" customWidth="1"/>
    <col min="5" max="5" width="9.5" style="2" customWidth="1"/>
    <col min="6" max="6" width="17" style="2" customWidth="1"/>
    <col min="7" max="7" width="8.33203125" style="4" bestFit="1" customWidth="1"/>
    <col min="8" max="9" width="8.33203125" style="4" customWidth="1"/>
    <col min="10" max="10" width="65.5" hidden="1" customWidth="1"/>
    <col min="11" max="11" width="2" customWidth="1"/>
    <col min="16" max="19" width="12" customWidth="1"/>
  </cols>
  <sheetData>
    <row r="2" spans="1:10" ht="27" customHeight="1">
      <c r="A2" s="73" t="s">
        <v>207</v>
      </c>
      <c r="B2" s="73"/>
      <c r="C2" s="73"/>
      <c r="D2" s="73"/>
      <c r="E2" s="73"/>
      <c r="F2" s="73"/>
      <c r="G2" s="73"/>
      <c r="H2" s="73"/>
      <c r="I2" s="73"/>
    </row>
    <row r="3" spans="1:10" ht="21.75" customHeight="1" thickBot="1">
      <c r="A3" s="6" t="s">
        <v>98</v>
      </c>
      <c r="B3" s="7"/>
      <c r="C3" s="8"/>
      <c r="E3" s="6"/>
    </row>
    <row r="4" spans="1:10" ht="12" thickBot="1">
      <c r="A4" s="9" t="s">
        <v>69</v>
      </c>
      <c r="B4" s="16" t="s">
        <v>99</v>
      </c>
      <c r="C4" s="9" t="s">
        <v>69</v>
      </c>
      <c r="D4" s="17">
        <f>'5.5'!$E$8</f>
        <v>0</v>
      </c>
      <c r="E4" s="16" t="str">
        <f>IF(AND(D4=0, G4=0), "Sin datos", IF(D4=G4,0,1))</f>
        <v>Sin datos</v>
      </c>
      <c r="F4" s="16" t="s">
        <v>99</v>
      </c>
      <c r="G4" s="17">
        <f>'5.4'!$E$9</f>
        <v>0</v>
      </c>
      <c r="H4" s="17"/>
      <c r="I4" s="17"/>
      <c r="J4" s="9" t="s">
        <v>69</v>
      </c>
    </row>
    <row r="5" spans="1:10" ht="12" thickBot="1">
      <c r="A5" s="9" t="s">
        <v>100</v>
      </c>
      <c r="B5" s="16" t="s">
        <v>101</v>
      </c>
      <c r="C5" s="9" t="s">
        <v>100</v>
      </c>
      <c r="D5" s="17" t="e">
        <f>#REF!</f>
        <v>#REF!</v>
      </c>
      <c r="E5" s="16" t="e">
        <f t="shared" ref="E5:E11" si="0">IF(AND(D5=0, G5=0), "Sin datos", IF(D5=G5,0,1))</f>
        <v>#REF!</v>
      </c>
      <c r="F5" s="16" t="s">
        <v>101</v>
      </c>
      <c r="G5" s="17" t="e">
        <f>#REF!</f>
        <v>#REF!</v>
      </c>
      <c r="H5" s="17"/>
      <c r="I5" s="17"/>
      <c r="J5" s="9" t="s">
        <v>100</v>
      </c>
    </row>
    <row r="6" spans="1:10" ht="18.75" thickBot="1">
      <c r="A6" s="9" t="s">
        <v>102</v>
      </c>
      <c r="B6" s="16" t="s">
        <v>103</v>
      </c>
      <c r="C6" s="9" t="s">
        <v>102</v>
      </c>
      <c r="D6" s="17" t="e">
        <f>#REF!</f>
        <v>#REF!</v>
      </c>
      <c r="E6" s="16" t="e">
        <f t="shared" si="0"/>
        <v>#REF!</v>
      </c>
      <c r="F6" s="16" t="s">
        <v>103</v>
      </c>
      <c r="G6" s="17" t="e">
        <f>#REF!</f>
        <v>#REF!</v>
      </c>
      <c r="H6" s="17"/>
      <c r="I6" s="17"/>
      <c r="J6" s="9" t="s">
        <v>102</v>
      </c>
    </row>
    <row r="7" spans="1:10" ht="12" thickBot="1">
      <c r="A7" s="9" t="s">
        <v>104</v>
      </c>
      <c r="B7" s="16" t="s">
        <v>105</v>
      </c>
      <c r="C7" s="9" t="s">
        <v>104</v>
      </c>
      <c r="D7" s="17" t="e">
        <f>#REF!</f>
        <v>#REF!</v>
      </c>
      <c r="E7" s="16" t="e">
        <f t="shared" si="0"/>
        <v>#REF!</v>
      </c>
      <c r="F7" s="16" t="s">
        <v>105</v>
      </c>
      <c r="G7" s="17" t="e">
        <f>#REF!</f>
        <v>#REF!</v>
      </c>
      <c r="H7" s="17"/>
      <c r="I7" s="17"/>
      <c r="J7" s="9" t="s">
        <v>104</v>
      </c>
    </row>
    <row r="8" spans="1:10" ht="12" thickBot="1">
      <c r="A8" s="9" t="s">
        <v>106</v>
      </c>
      <c r="B8" s="16" t="s">
        <v>107</v>
      </c>
      <c r="C8" s="9" t="s">
        <v>106</v>
      </c>
      <c r="D8" s="17" t="e">
        <f>#REF!</f>
        <v>#REF!</v>
      </c>
      <c r="E8" s="16" t="e">
        <f>IF(AND(D8=0, G8=0), "Sin datos", IF(D8=G8,0,1))</f>
        <v>#REF!</v>
      </c>
      <c r="F8" s="16" t="s">
        <v>107</v>
      </c>
      <c r="G8" s="17" t="e">
        <f>#REF!</f>
        <v>#REF!</v>
      </c>
      <c r="H8" s="17"/>
      <c r="I8" s="17"/>
      <c r="J8" s="9" t="s">
        <v>106</v>
      </c>
    </row>
    <row r="9" spans="1:10" ht="12" thickBot="1">
      <c r="A9" s="9" t="s">
        <v>97</v>
      </c>
      <c r="B9" s="16" t="s">
        <v>108</v>
      </c>
      <c r="C9" s="9" t="s">
        <v>97</v>
      </c>
      <c r="D9" s="17" t="e">
        <f>#REF!</f>
        <v>#REF!</v>
      </c>
      <c r="E9" s="16" t="e">
        <f t="shared" si="0"/>
        <v>#REF!</v>
      </c>
      <c r="F9" s="16" t="s">
        <v>108</v>
      </c>
      <c r="G9" s="17" t="e">
        <f>#REF!</f>
        <v>#REF!</v>
      </c>
      <c r="H9" s="17"/>
      <c r="I9" s="17"/>
      <c r="J9" s="9" t="s">
        <v>97</v>
      </c>
    </row>
    <row r="10" spans="1:10" ht="12" thickBot="1">
      <c r="A10" s="9" t="s">
        <v>109</v>
      </c>
      <c r="B10" s="16" t="s">
        <v>110</v>
      </c>
      <c r="C10" s="9" t="s">
        <v>109</v>
      </c>
      <c r="D10" s="17" t="e">
        <f>#REF!</f>
        <v>#REF!</v>
      </c>
      <c r="E10" s="16" t="e">
        <f t="shared" si="0"/>
        <v>#REF!</v>
      </c>
      <c r="F10" s="16" t="s">
        <v>110</v>
      </c>
      <c r="G10" s="17" t="e">
        <f>#REF!</f>
        <v>#REF!</v>
      </c>
      <c r="H10" s="17"/>
      <c r="I10" s="17"/>
      <c r="J10" s="9" t="s">
        <v>109</v>
      </c>
    </row>
    <row r="11" spans="1:10" ht="18.75" thickBot="1">
      <c r="A11" s="9" t="s">
        <v>111</v>
      </c>
      <c r="B11" s="16" t="s">
        <v>112</v>
      </c>
      <c r="C11" s="9" t="s">
        <v>111</v>
      </c>
      <c r="D11" s="17" t="e">
        <f>#REF!</f>
        <v>#REF!</v>
      </c>
      <c r="E11" s="16" t="e">
        <f t="shared" si="0"/>
        <v>#REF!</v>
      </c>
      <c r="F11" s="16" t="s">
        <v>112</v>
      </c>
      <c r="G11" s="17" t="e">
        <f>#REF!</f>
        <v>#REF!</v>
      </c>
      <c r="H11" s="17"/>
      <c r="I11" s="17"/>
      <c r="J11" s="9" t="s">
        <v>111</v>
      </c>
    </row>
    <row r="12" spans="1:10" ht="18.75" thickBot="1">
      <c r="A12" s="21" t="s">
        <v>180</v>
      </c>
      <c r="B12" s="37" t="s">
        <v>179</v>
      </c>
      <c r="C12" s="23" t="s">
        <v>180</v>
      </c>
      <c r="D12" s="24" t="e">
        <f>#REF!</f>
        <v>#REF!</v>
      </c>
      <c r="E12" s="25" t="e">
        <f>IF(AND(D12=0, G12=0), "Sin datos", IF(D12=G12,0,1))</f>
        <v>#REF!</v>
      </c>
      <c r="F12" s="25" t="s">
        <v>179</v>
      </c>
      <c r="G12" s="24" t="e">
        <f>#REF!</f>
        <v>#REF!</v>
      </c>
      <c r="H12" s="24"/>
      <c r="I12" s="24"/>
      <c r="J12" s="26" t="s">
        <v>180</v>
      </c>
    </row>
    <row r="13" spans="1:10" ht="18.75" customHeight="1" thickBot="1">
      <c r="A13" s="20" t="s">
        <v>113</v>
      </c>
      <c r="B13" s="10"/>
      <c r="C13" s="3"/>
      <c r="D13" s="18"/>
      <c r="E13" s="11"/>
      <c r="G13" s="19"/>
      <c r="H13" s="19"/>
      <c r="I13" s="19"/>
    </row>
    <row r="14" spans="1:10" ht="24.75" customHeight="1" thickBot="1">
      <c r="A14" s="9" t="s">
        <v>114</v>
      </c>
      <c r="B14" s="16" t="s">
        <v>115</v>
      </c>
      <c r="C14" s="9" t="s">
        <v>62</v>
      </c>
      <c r="D14" s="17" t="e">
        <f>#REF!</f>
        <v>#REF!</v>
      </c>
      <c r="E14" s="16" t="e">
        <f>IF(AND(G14=0,D14&gt;0),0,1)</f>
        <v>#REF!</v>
      </c>
      <c r="F14" s="16" t="s">
        <v>115</v>
      </c>
      <c r="G14" s="17"/>
      <c r="H14" s="17"/>
      <c r="I14" s="17"/>
      <c r="J14" s="9" t="s">
        <v>62</v>
      </c>
    </row>
    <row r="15" spans="1:10" ht="18.75" thickBot="1">
      <c r="A15" s="9" t="s">
        <v>114</v>
      </c>
      <c r="B15" s="16" t="s">
        <v>116</v>
      </c>
      <c r="C15" s="9" t="s">
        <v>117</v>
      </c>
      <c r="D15" s="17" t="e">
        <f>#REF!</f>
        <v>#REF!</v>
      </c>
      <c r="E15" s="16" t="e">
        <f t="shared" ref="E15:E19" si="1">IF(AND(G15&gt;0, D15&gt;0),0,1)</f>
        <v>#REF!</v>
      </c>
      <c r="F15" s="16" t="s">
        <v>116</v>
      </c>
      <c r="G15" s="17">
        <f>'5.5'!$E$8</f>
        <v>0</v>
      </c>
      <c r="H15" s="17"/>
      <c r="I15" s="17"/>
      <c r="J15" s="9" t="s">
        <v>117</v>
      </c>
    </row>
    <row r="16" spans="1:10" ht="18.75" thickBot="1">
      <c r="A16" s="9" t="s">
        <v>114</v>
      </c>
      <c r="B16" s="16" t="s">
        <v>118</v>
      </c>
      <c r="C16" s="9" t="s">
        <v>0</v>
      </c>
      <c r="D16" s="17" t="e">
        <f>#REF!</f>
        <v>#REF!</v>
      </c>
      <c r="E16" s="16" t="e">
        <f t="shared" si="1"/>
        <v>#REF!</v>
      </c>
      <c r="F16" s="16" t="s">
        <v>118</v>
      </c>
      <c r="G16" s="17" t="e">
        <f>#REF!</f>
        <v>#REF!</v>
      </c>
      <c r="H16" s="17"/>
      <c r="I16" s="17"/>
      <c r="J16" s="9" t="s">
        <v>0</v>
      </c>
    </row>
    <row r="17" spans="1:10" ht="18.75" thickBot="1">
      <c r="A17" s="9" t="s">
        <v>65</v>
      </c>
      <c r="B17" s="16" t="s">
        <v>119</v>
      </c>
      <c r="C17" s="9" t="s">
        <v>0</v>
      </c>
      <c r="D17" s="17">
        <f>'5.4'!$E$8</f>
        <v>0</v>
      </c>
      <c r="E17" s="16" t="e">
        <f t="shared" si="1"/>
        <v>#REF!</v>
      </c>
      <c r="F17" s="16" t="s">
        <v>119</v>
      </c>
      <c r="G17" s="17" t="e">
        <f>#REF!</f>
        <v>#REF!</v>
      </c>
      <c r="H17" s="17"/>
      <c r="I17" s="17"/>
      <c r="J17" s="9" t="s">
        <v>0</v>
      </c>
    </row>
    <row r="18" spans="1:10" ht="18.75" thickBot="1">
      <c r="A18" s="9" t="s">
        <v>117</v>
      </c>
      <c r="B18" s="16" t="s">
        <v>120</v>
      </c>
      <c r="C18" s="9" t="s">
        <v>65</v>
      </c>
      <c r="D18" s="17">
        <f>'5.5'!$E$8</f>
        <v>0</v>
      </c>
      <c r="E18" s="16">
        <f t="shared" si="1"/>
        <v>1</v>
      </c>
      <c r="F18" s="16" t="s">
        <v>120</v>
      </c>
      <c r="G18" s="17">
        <f>'5.4'!$E$8</f>
        <v>0</v>
      </c>
      <c r="H18" s="17"/>
      <c r="I18" s="17"/>
      <c r="J18" s="9" t="s">
        <v>65</v>
      </c>
    </row>
    <row r="19" spans="1:10" ht="18.75" thickBot="1">
      <c r="A19" s="9" t="s">
        <v>117</v>
      </c>
      <c r="B19" s="16" t="s">
        <v>121</v>
      </c>
      <c r="C19" s="9" t="s">
        <v>0</v>
      </c>
      <c r="D19" s="17">
        <f>'5.5'!$E$8</f>
        <v>0</v>
      </c>
      <c r="E19" s="16" t="e">
        <f t="shared" si="1"/>
        <v>#REF!</v>
      </c>
      <c r="F19" s="16" t="s">
        <v>121</v>
      </c>
      <c r="G19" s="17" t="e">
        <f>#REF!</f>
        <v>#REF!</v>
      </c>
      <c r="H19" s="17"/>
      <c r="I19" s="17"/>
      <c r="J19" s="9" t="s">
        <v>0</v>
      </c>
    </row>
    <row r="20" spans="1:10" ht="18.75" thickBot="1">
      <c r="A20" s="9" t="s">
        <v>184</v>
      </c>
      <c r="B20" s="16" t="s">
        <v>181</v>
      </c>
      <c r="C20" s="9" t="s">
        <v>182</v>
      </c>
      <c r="D20" s="17" t="e">
        <f>#REF!</f>
        <v>#REF!</v>
      </c>
      <c r="E20" s="16" t="e">
        <f>IF(AND(G20&gt;0,D20&gt;0),0,1)</f>
        <v>#REF!</v>
      </c>
      <c r="F20" s="16" t="s">
        <v>181</v>
      </c>
      <c r="G20" s="17" t="e">
        <f>#REF!</f>
        <v>#REF!</v>
      </c>
      <c r="H20" s="17"/>
      <c r="I20" s="17"/>
      <c r="J20" s="9" t="s">
        <v>182</v>
      </c>
    </row>
    <row r="21" spans="1:10" ht="27.75" thickBot="1">
      <c r="A21" s="9" t="s">
        <v>122</v>
      </c>
      <c r="B21" s="16" t="s">
        <v>123</v>
      </c>
      <c r="C21" s="9" t="s">
        <v>0</v>
      </c>
      <c r="D21" s="17"/>
      <c r="E21" s="16"/>
      <c r="F21" s="16"/>
      <c r="G21" s="17"/>
      <c r="H21" s="17"/>
      <c r="I21" s="17"/>
      <c r="J21" s="9"/>
    </row>
    <row r="22" spans="1:10" ht="18.75" thickBot="1">
      <c r="A22" s="9" t="s">
        <v>124</v>
      </c>
      <c r="B22" s="16" t="s">
        <v>125</v>
      </c>
      <c r="C22" s="9" t="s">
        <v>0</v>
      </c>
      <c r="D22" s="17"/>
      <c r="E22" s="16"/>
      <c r="F22" s="16"/>
      <c r="G22" s="17"/>
      <c r="H22" s="17"/>
      <c r="I22" s="17"/>
      <c r="J22" s="9"/>
    </row>
    <row r="23" spans="1:10" ht="18.75" thickBot="1">
      <c r="A23" s="9" t="s">
        <v>126</v>
      </c>
      <c r="B23" s="16" t="s">
        <v>123</v>
      </c>
      <c r="C23" s="9" t="s">
        <v>0</v>
      </c>
      <c r="D23" s="17" t="e">
        <f>#REF!</f>
        <v>#REF!</v>
      </c>
      <c r="E23" s="16" t="e">
        <f t="shared" ref="E23:E36" si="2">IF(AND(G23&gt;0, D23&gt;0),0,1)</f>
        <v>#REF!</v>
      </c>
      <c r="F23" s="16" t="s">
        <v>123</v>
      </c>
      <c r="G23" s="17" t="e">
        <f>#REF!</f>
        <v>#REF!</v>
      </c>
      <c r="H23" s="17"/>
      <c r="I23" s="17"/>
      <c r="J23" s="9" t="s">
        <v>0</v>
      </c>
    </row>
    <row r="24" spans="1:10" ht="18.75" thickBot="1">
      <c r="A24" s="9" t="s">
        <v>127</v>
      </c>
      <c r="B24" s="16" t="s">
        <v>123</v>
      </c>
      <c r="C24" s="9" t="s">
        <v>0</v>
      </c>
      <c r="D24" s="17" t="e">
        <f>#REF!</f>
        <v>#REF!</v>
      </c>
      <c r="E24" s="16" t="e">
        <f t="shared" si="2"/>
        <v>#REF!</v>
      </c>
      <c r="F24" s="16" t="s">
        <v>123</v>
      </c>
      <c r="G24" s="17" t="e">
        <f>#REF!</f>
        <v>#REF!</v>
      </c>
      <c r="H24" s="17"/>
      <c r="I24" s="17"/>
      <c r="J24" s="9" t="s">
        <v>0</v>
      </c>
    </row>
    <row r="25" spans="1:10" ht="18.75" thickBot="1">
      <c r="A25" s="9" t="s">
        <v>128</v>
      </c>
      <c r="B25" s="16" t="s">
        <v>123</v>
      </c>
      <c r="C25" s="9" t="s">
        <v>0</v>
      </c>
      <c r="D25" s="17" t="e">
        <f>#REF!</f>
        <v>#REF!</v>
      </c>
      <c r="E25" s="16" t="e">
        <f t="shared" si="2"/>
        <v>#REF!</v>
      </c>
      <c r="F25" s="16" t="s">
        <v>123</v>
      </c>
      <c r="G25" s="17" t="e">
        <f>#REF!</f>
        <v>#REF!</v>
      </c>
      <c r="H25" s="17"/>
      <c r="I25" s="17"/>
      <c r="J25" s="9" t="s">
        <v>0</v>
      </c>
    </row>
    <row r="26" spans="1:10" ht="18.75" thickBot="1">
      <c r="A26" s="9" t="s">
        <v>93</v>
      </c>
      <c r="B26" s="16" t="s">
        <v>123</v>
      </c>
      <c r="C26" s="9" t="s">
        <v>0</v>
      </c>
      <c r="D26" s="17" t="e">
        <f>#REF!</f>
        <v>#REF!</v>
      </c>
      <c r="E26" s="16" t="e">
        <f t="shared" si="2"/>
        <v>#REF!</v>
      </c>
      <c r="F26" s="16" t="s">
        <v>123</v>
      </c>
      <c r="G26" s="17" t="e">
        <f>#REF!</f>
        <v>#REF!</v>
      </c>
      <c r="H26" s="17"/>
      <c r="I26" s="17"/>
      <c r="J26" s="9" t="s">
        <v>0</v>
      </c>
    </row>
    <row r="27" spans="1:10" ht="18.75" thickBot="1">
      <c r="A27" s="9" t="s">
        <v>129</v>
      </c>
      <c r="B27" s="16" t="s">
        <v>123</v>
      </c>
      <c r="C27" s="9" t="s">
        <v>0</v>
      </c>
      <c r="D27" s="17" t="e">
        <f>#REF!</f>
        <v>#REF!</v>
      </c>
      <c r="E27" s="16" t="e">
        <f t="shared" si="2"/>
        <v>#REF!</v>
      </c>
      <c r="F27" s="16" t="s">
        <v>123</v>
      </c>
      <c r="G27" s="17" t="e">
        <f>#REF!</f>
        <v>#REF!</v>
      </c>
      <c r="H27" s="17"/>
      <c r="I27" s="17"/>
      <c r="J27" s="9" t="s">
        <v>0</v>
      </c>
    </row>
    <row r="28" spans="1:10" ht="18.75" thickBot="1">
      <c r="A28" s="9" t="s">
        <v>130</v>
      </c>
      <c r="B28" s="16" t="s">
        <v>123</v>
      </c>
      <c r="C28" s="9" t="s">
        <v>0</v>
      </c>
      <c r="D28" s="17" t="e">
        <f>#REF!</f>
        <v>#REF!</v>
      </c>
      <c r="E28" s="16" t="e">
        <f t="shared" si="2"/>
        <v>#REF!</v>
      </c>
      <c r="F28" s="16" t="s">
        <v>123</v>
      </c>
      <c r="G28" s="17" t="e">
        <f>#REF!</f>
        <v>#REF!</v>
      </c>
      <c r="H28" s="17"/>
      <c r="I28" s="17"/>
      <c r="J28" s="9" t="s">
        <v>0</v>
      </c>
    </row>
    <row r="29" spans="1:10" ht="18.75" thickBot="1">
      <c r="A29" s="9" t="s">
        <v>131</v>
      </c>
      <c r="B29" s="16" t="s">
        <v>123</v>
      </c>
      <c r="C29" s="9" t="s">
        <v>0</v>
      </c>
      <c r="D29" s="17" t="e">
        <f>#REF!</f>
        <v>#REF!</v>
      </c>
      <c r="E29" s="16" t="e">
        <f t="shared" si="2"/>
        <v>#REF!</v>
      </c>
      <c r="F29" s="16" t="s">
        <v>123</v>
      </c>
      <c r="G29" s="17" t="e">
        <f>#REF!</f>
        <v>#REF!</v>
      </c>
      <c r="H29" s="17"/>
      <c r="I29" s="17"/>
      <c r="J29" s="9" t="s">
        <v>0</v>
      </c>
    </row>
    <row r="30" spans="1:10" ht="18.75" thickBot="1">
      <c r="A30" s="9" t="s">
        <v>94</v>
      </c>
      <c r="B30" s="16" t="s">
        <v>123</v>
      </c>
      <c r="C30" s="9" t="s">
        <v>0</v>
      </c>
      <c r="D30" s="17" t="e">
        <f>#REF!</f>
        <v>#REF!</v>
      </c>
      <c r="E30" s="16" t="e">
        <f t="shared" si="2"/>
        <v>#REF!</v>
      </c>
      <c r="F30" s="16" t="s">
        <v>123</v>
      </c>
      <c r="G30" s="17" t="e">
        <f>#REF!</f>
        <v>#REF!</v>
      </c>
      <c r="H30" s="17"/>
      <c r="I30" s="17"/>
      <c r="J30" s="9" t="s">
        <v>0</v>
      </c>
    </row>
    <row r="31" spans="1:10" ht="18.75" thickBot="1">
      <c r="A31" s="9" t="s">
        <v>132</v>
      </c>
      <c r="B31" s="16" t="s">
        <v>123</v>
      </c>
      <c r="C31" s="9" t="s">
        <v>0</v>
      </c>
      <c r="D31" s="17" t="e">
        <f>#REF!</f>
        <v>#REF!</v>
      </c>
      <c r="E31" s="16" t="e">
        <f t="shared" si="2"/>
        <v>#REF!</v>
      </c>
      <c r="F31" s="16" t="s">
        <v>123</v>
      </c>
      <c r="G31" s="17" t="e">
        <f>#REF!</f>
        <v>#REF!</v>
      </c>
      <c r="H31" s="17"/>
      <c r="I31" s="17"/>
      <c r="J31" s="9" t="s">
        <v>0</v>
      </c>
    </row>
    <row r="32" spans="1:10" ht="18.75" thickBot="1">
      <c r="A32" s="9" t="s">
        <v>133</v>
      </c>
      <c r="B32" s="16" t="s">
        <v>123</v>
      </c>
      <c r="C32" s="9" t="s">
        <v>0</v>
      </c>
      <c r="D32" s="17" t="e">
        <f>#REF!</f>
        <v>#REF!</v>
      </c>
      <c r="E32" s="16" t="e">
        <f t="shared" si="2"/>
        <v>#REF!</v>
      </c>
      <c r="F32" s="16" t="s">
        <v>123</v>
      </c>
      <c r="G32" s="17" t="e">
        <f>#REF!</f>
        <v>#REF!</v>
      </c>
      <c r="H32" s="17"/>
      <c r="I32" s="17"/>
      <c r="J32" s="9" t="s">
        <v>0</v>
      </c>
    </row>
    <row r="33" spans="1:10" ht="18.75" thickBot="1">
      <c r="A33" s="9" t="s">
        <v>134</v>
      </c>
      <c r="B33" s="16" t="s">
        <v>123</v>
      </c>
      <c r="C33" s="9" t="s">
        <v>0</v>
      </c>
      <c r="D33" s="17" t="e">
        <f>#REF!</f>
        <v>#REF!</v>
      </c>
      <c r="E33" s="16" t="e">
        <f t="shared" si="2"/>
        <v>#REF!</v>
      </c>
      <c r="F33" s="16" t="s">
        <v>123</v>
      </c>
      <c r="G33" s="17" t="e">
        <f>#REF!</f>
        <v>#REF!</v>
      </c>
      <c r="H33" s="17"/>
      <c r="I33" s="17"/>
      <c r="J33" s="9" t="s">
        <v>0</v>
      </c>
    </row>
    <row r="34" spans="1:10" ht="18.75" thickBot="1">
      <c r="A34" s="9" t="s">
        <v>135</v>
      </c>
      <c r="B34" s="16" t="s">
        <v>123</v>
      </c>
      <c r="C34" s="9" t="s">
        <v>0</v>
      </c>
      <c r="D34" s="17" t="e">
        <f>#REF!</f>
        <v>#REF!</v>
      </c>
      <c r="E34" s="16" t="e">
        <f t="shared" si="2"/>
        <v>#REF!</v>
      </c>
      <c r="F34" s="16" t="s">
        <v>123</v>
      </c>
      <c r="G34" s="17" t="e">
        <f>#REF!</f>
        <v>#REF!</v>
      </c>
      <c r="H34" s="17"/>
      <c r="I34" s="17"/>
      <c r="J34" s="9" t="s">
        <v>0</v>
      </c>
    </row>
    <row r="35" spans="1:10" ht="18.75" thickBot="1">
      <c r="A35" s="9" t="s">
        <v>136</v>
      </c>
      <c r="B35" s="16" t="s">
        <v>123</v>
      </c>
      <c r="C35" s="9" t="s">
        <v>0</v>
      </c>
      <c r="D35" s="17" t="e">
        <f>#REF!</f>
        <v>#REF!</v>
      </c>
      <c r="E35" s="16" t="e">
        <f t="shared" si="2"/>
        <v>#REF!</v>
      </c>
      <c r="F35" s="16" t="s">
        <v>123</v>
      </c>
      <c r="G35" s="17" t="e">
        <f>#REF!</f>
        <v>#REF!</v>
      </c>
      <c r="H35" s="17"/>
      <c r="I35" s="17"/>
      <c r="J35" s="9" t="s">
        <v>0</v>
      </c>
    </row>
    <row r="36" spans="1:10" ht="18.75" thickBot="1">
      <c r="A36" s="9" t="s">
        <v>137</v>
      </c>
      <c r="B36" s="16" t="s">
        <v>123</v>
      </c>
      <c r="C36" s="9" t="s">
        <v>0</v>
      </c>
      <c r="D36" s="17" t="e">
        <f>#REF!</f>
        <v>#REF!</v>
      </c>
      <c r="E36" s="16" t="e">
        <f t="shared" si="2"/>
        <v>#REF!</v>
      </c>
      <c r="F36" s="16" t="s">
        <v>123</v>
      </c>
      <c r="G36" s="17" t="e">
        <f>#REF!</f>
        <v>#REF!</v>
      </c>
      <c r="H36" s="17"/>
      <c r="I36" s="17"/>
      <c r="J36" s="9" t="s">
        <v>0</v>
      </c>
    </row>
    <row r="37" spans="1:10" ht="18.75" thickBot="1">
      <c r="A37" s="9" t="s">
        <v>95</v>
      </c>
      <c r="B37" s="16" t="s">
        <v>138</v>
      </c>
      <c r="C37" s="9" t="s">
        <v>0</v>
      </c>
      <c r="D37" s="17"/>
      <c r="E37" s="16"/>
      <c r="F37" s="16"/>
      <c r="G37" s="17"/>
      <c r="H37" s="17"/>
      <c r="I37" s="17"/>
      <c r="J37" s="9" t="s">
        <v>0</v>
      </c>
    </row>
    <row r="38" spans="1:10" ht="18.75" thickBot="1">
      <c r="A38" s="9" t="s">
        <v>124</v>
      </c>
      <c r="B38" s="16" t="s">
        <v>138</v>
      </c>
      <c r="C38" s="9" t="s">
        <v>0</v>
      </c>
      <c r="D38" s="17"/>
      <c r="E38" s="16"/>
      <c r="F38" s="16"/>
      <c r="G38" s="17"/>
      <c r="H38" s="17"/>
      <c r="I38" s="17"/>
      <c r="J38" s="9" t="s">
        <v>0</v>
      </c>
    </row>
    <row r="39" spans="1:10" ht="18.75" thickBot="1">
      <c r="A39" s="9" t="s">
        <v>168</v>
      </c>
      <c r="B39" s="16" t="s">
        <v>138</v>
      </c>
      <c r="C39" s="9" t="s">
        <v>0</v>
      </c>
      <c r="D39" s="17" t="e">
        <f>#REF!</f>
        <v>#REF!</v>
      </c>
      <c r="E39" s="16" t="e">
        <f t="shared" ref="E39:E56" si="3">IF(AND(G39&gt;0, D39&gt;0),0,1)</f>
        <v>#REF!</v>
      </c>
      <c r="F39" s="16" t="s">
        <v>138</v>
      </c>
      <c r="G39" s="17" t="e">
        <f>#REF!</f>
        <v>#REF!</v>
      </c>
      <c r="H39" s="17"/>
      <c r="I39" s="17"/>
      <c r="J39" s="9" t="s">
        <v>0</v>
      </c>
    </row>
    <row r="40" spans="1:10" ht="18.75" thickBot="1">
      <c r="A40" s="9" t="s">
        <v>96</v>
      </c>
      <c r="B40" s="16" t="s">
        <v>138</v>
      </c>
      <c r="C40" s="9" t="s">
        <v>0</v>
      </c>
      <c r="D40" s="17" t="e">
        <f>#REF!</f>
        <v>#REF!</v>
      </c>
      <c r="E40" s="16" t="e">
        <f t="shared" si="3"/>
        <v>#REF!</v>
      </c>
      <c r="F40" s="16" t="s">
        <v>138</v>
      </c>
      <c r="G40" s="17" t="e">
        <f>#REF!</f>
        <v>#REF!</v>
      </c>
      <c r="H40" s="17"/>
      <c r="I40" s="17"/>
      <c r="J40" s="9" t="s">
        <v>0</v>
      </c>
    </row>
    <row r="41" spans="1:10" ht="18.75" thickBot="1">
      <c r="A41" s="9" t="s">
        <v>169</v>
      </c>
      <c r="B41" s="16" t="s">
        <v>138</v>
      </c>
      <c r="C41" s="9" t="s">
        <v>0</v>
      </c>
      <c r="D41" s="17" t="e">
        <f>#REF!</f>
        <v>#REF!</v>
      </c>
      <c r="E41" s="16" t="e">
        <f t="shared" si="3"/>
        <v>#REF!</v>
      </c>
      <c r="F41" s="16" t="s">
        <v>138</v>
      </c>
      <c r="G41" s="17" t="e">
        <f>#REF!</f>
        <v>#REF!</v>
      </c>
      <c r="H41" s="17"/>
      <c r="I41" s="17"/>
      <c r="J41" s="9" t="s">
        <v>0</v>
      </c>
    </row>
    <row r="42" spans="1:10" ht="18.75" thickBot="1">
      <c r="A42" s="9" t="s">
        <v>170</v>
      </c>
      <c r="B42" s="16" t="s">
        <v>138</v>
      </c>
      <c r="C42" s="9" t="s">
        <v>0</v>
      </c>
      <c r="D42" s="17" t="e">
        <f>#REF!</f>
        <v>#REF!</v>
      </c>
      <c r="E42" s="16" t="e">
        <f t="shared" si="3"/>
        <v>#REF!</v>
      </c>
      <c r="F42" s="16" t="s">
        <v>138</v>
      </c>
      <c r="G42" s="17" t="e">
        <f>#REF!</f>
        <v>#REF!</v>
      </c>
      <c r="H42" s="17"/>
      <c r="I42" s="17"/>
      <c r="J42" s="9" t="s">
        <v>0</v>
      </c>
    </row>
    <row r="43" spans="1:10" ht="18.75" thickBot="1">
      <c r="A43" s="9" t="s">
        <v>171</v>
      </c>
      <c r="B43" s="16" t="s">
        <v>138</v>
      </c>
      <c r="C43" s="9" t="s">
        <v>0</v>
      </c>
      <c r="D43" s="17" t="e">
        <f>#REF!</f>
        <v>#REF!</v>
      </c>
      <c r="E43" s="16" t="e">
        <f t="shared" si="3"/>
        <v>#REF!</v>
      </c>
      <c r="F43" s="16" t="s">
        <v>138</v>
      </c>
      <c r="G43" s="17" t="e">
        <f>#REF!</f>
        <v>#REF!</v>
      </c>
      <c r="H43" s="17"/>
      <c r="I43" s="17"/>
      <c r="J43" s="9" t="s">
        <v>0</v>
      </c>
    </row>
    <row r="44" spans="1:10" ht="18.75" thickBot="1">
      <c r="A44" s="9" t="s">
        <v>172</v>
      </c>
      <c r="B44" s="16" t="s">
        <v>138</v>
      </c>
      <c r="C44" s="9" t="s">
        <v>0</v>
      </c>
      <c r="D44" s="17" t="e">
        <f>#REF!</f>
        <v>#REF!</v>
      </c>
      <c r="E44" s="16" t="e">
        <f t="shared" si="3"/>
        <v>#REF!</v>
      </c>
      <c r="F44" s="16" t="s">
        <v>138</v>
      </c>
      <c r="G44" s="17" t="e">
        <f>#REF!</f>
        <v>#REF!</v>
      </c>
      <c r="H44" s="17"/>
      <c r="I44" s="17"/>
      <c r="J44" s="9" t="s">
        <v>0</v>
      </c>
    </row>
    <row r="45" spans="1:10" ht="18.75" thickBot="1">
      <c r="A45" s="9" t="s">
        <v>173</v>
      </c>
      <c r="B45" s="16" t="s">
        <v>138</v>
      </c>
      <c r="C45" s="9" t="s">
        <v>0</v>
      </c>
      <c r="D45" s="17" t="e">
        <f>#REF!</f>
        <v>#REF!</v>
      </c>
      <c r="E45" s="16" t="e">
        <f t="shared" si="3"/>
        <v>#REF!</v>
      </c>
      <c r="F45" s="16" t="s">
        <v>138</v>
      </c>
      <c r="G45" s="17" t="e">
        <f>#REF!</f>
        <v>#REF!</v>
      </c>
      <c r="H45" s="17"/>
      <c r="I45" s="17"/>
      <c r="J45" s="9" t="s">
        <v>0</v>
      </c>
    </row>
    <row r="46" spans="1:10" ht="18.75" thickBot="1">
      <c r="A46" s="9" t="s">
        <v>174</v>
      </c>
      <c r="B46" s="16" t="s">
        <v>138</v>
      </c>
      <c r="C46" s="9" t="s">
        <v>0</v>
      </c>
      <c r="D46" s="17" t="e">
        <f>#REF!</f>
        <v>#REF!</v>
      </c>
      <c r="E46" s="16" t="e">
        <f t="shared" si="3"/>
        <v>#REF!</v>
      </c>
      <c r="F46" s="16" t="s">
        <v>138</v>
      </c>
      <c r="G46" s="17" t="e">
        <f>#REF!</f>
        <v>#REF!</v>
      </c>
      <c r="H46" s="17"/>
      <c r="I46" s="17"/>
      <c r="J46" s="9" t="s">
        <v>0</v>
      </c>
    </row>
    <row r="47" spans="1:10" ht="18.75" thickBot="1">
      <c r="A47" s="9" t="s">
        <v>175</v>
      </c>
      <c r="B47" s="16" t="s">
        <v>138</v>
      </c>
      <c r="C47" s="9" t="s">
        <v>0</v>
      </c>
      <c r="D47" s="17" t="e">
        <f>#REF!</f>
        <v>#REF!</v>
      </c>
      <c r="E47" s="16" t="e">
        <f t="shared" si="3"/>
        <v>#REF!</v>
      </c>
      <c r="F47" s="16" t="s">
        <v>138</v>
      </c>
      <c r="G47" s="17" t="e">
        <f>#REF!</f>
        <v>#REF!</v>
      </c>
      <c r="H47" s="17"/>
      <c r="I47" s="17"/>
      <c r="J47" s="9" t="s">
        <v>0</v>
      </c>
    </row>
    <row r="48" spans="1:10" ht="18.75" thickBot="1">
      <c r="A48" s="9" t="s">
        <v>176</v>
      </c>
      <c r="B48" s="16" t="s">
        <v>138</v>
      </c>
      <c r="C48" s="9" t="s">
        <v>0</v>
      </c>
      <c r="D48" s="17" t="e">
        <f>#REF!</f>
        <v>#REF!</v>
      </c>
      <c r="E48" s="16" t="e">
        <f t="shared" si="3"/>
        <v>#REF!</v>
      </c>
      <c r="F48" s="16" t="s">
        <v>138</v>
      </c>
      <c r="G48" s="17" t="e">
        <f>#REF!</f>
        <v>#REF!</v>
      </c>
      <c r="H48" s="17"/>
      <c r="I48" s="17"/>
      <c r="J48" s="9" t="s">
        <v>0</v>
      </c>
    </row>
    <row r="49" spans="1:10" ht="18.75" thickBot="1">
      <c r="A49" s="9" t="s">
        <v>177</v>
      </c>
      <c r="B49" s="16" t="s">
        <v>138</v>
      </c>
      <c r="C49" s="9" t="s">
        <v>0</v>
      </c>
      <c r="D49" s="17" t="e">
        <f>#REF!</f>
        <v>#REF!</v>
      </c>
      <c r="E49" s="16" t="e">
        <f t="shared" si="3"/>
        <v>#REF!</v>
      </c>
      <c r="F49" s="16" t="s">
        <v>138</v>
      </c>
      <c r="G49" s="17" t="e">
        <f>#REF!</f>
        <v>#REF!</v>
      </c>
      <c r="H49" s="17"/>
      <c r="I49" s="17"/>
      <c r="J49" s="9" t="s">
        <v>0</v>
      </c>
    </row>
    <row r="50" spans="1:10" ht="18.75" thickBot="1">
      <c r="A50" s="9" t="s">
        <v>139</v>
      </c>
      <c r="B50" s="16" t="s">
        <v>140</v>
      </c>
      <c r="C50" s="9" t="s">
        <v>141</v>
      </c>
      <c r="D50" s="17" t="e">
        <f>#REF!</f>
        <v>#REF!</v>
      </c>
      <c r="E50" s="16" t="e">
        <f t="shared" si="3"/>
        <v>#REF!</v>
      </c>
      <c r="F50" s="16" t="s">
        <v>140</v>
      </c>
      <c r="G50" s="17" t="e">
        <f>#REF!</f>
        <v>#REF!</v>
      </c>
      <c r="H50" s="17"/>
      <c r="I50" s="17"/>
      <c r="J50" s="9" t="s">
        <v>141</v>
      </c>
    </row>
    <row r="51" spans="1:10" ht="18.75" thickBot="1">
      <c r="A51" s="9" t="s">
        <v>139</v>
      </c>
      <c r="B51" s="16" t="s">
        <v>142</v>
      </c>
      <c r="C51" s="9" t="s">
        <v>141</v>
      </c>
      <c r="D51" s="17" t="e">
        <f>#REF!</f>
        <v>#REF!</v>
      </c>
      <c r="E51" s="16" t="e">
        <f t="shared" si="3"/>
        <v>#REF!</v>
      </c>
      <c r="F51" s="16" t="s">
        <v>167</v>
      </c>
      <c r="G51" s="17" t="e">
        <f>#REF!</f>
        <v>#REF!</v>
      </c>
      <c r="H51" s="17"/>
      <c r="I51" s="17"/>
      <c r="J51" s="9" t="s">
        <v>141</v>
      </c>
    </row>
    <row r="52" spans="1:10" ht="18.75" thickBot="1">
      <c r="A52" s="9" t="s">
        <v>143</v>
      </c>
      <c r="B52" s="16" t="s">
        <v>144</v>
      </c>
      <c r="C52" s="9" t="s">
        <v>145</v>
      </c>
      <c r="D52" s="17" t="e">
        <f>#REF!</f>
        <v>#REF!</v>
      </c>
      <c r="E52" s="16" t="e">
        <f t="shared" si="3"/>
        <v>#REF!</v>
      </c>
      <c r="F52" s="16" t="s">
        <v>144</v>
      </c>
      <c r="G52" s="17" t="e">
        <f>#REF!</f>
        <v>#REF!</v>
      </c>
      <c r="H52" s="17"/>
      <c r="I52" s="17"/>
      <c r="J52" s="9" t="s">
        <v>145</v>
      </c>
    </row>
    <row r="53" spans="1:10" ht="27.75" thickBot="1">
      <c r="A53" s="9" t="s">
        <v>146</v>
      </c>
      <c r="B53" s="16" t="s">
        <v>144</v>
      </c>
      <c r="C53" s="9" t="s">
        <v>147</v>
      </c>
      <c r="D53" s="17" t="e">
        <f>#REF!</f>
        <v>#REF!</v>
      </c>
      <c r="E53" s="16" t="e">
        <f t="shared" si="3"/>
        <v>#REF!</v>
      </c>
      <c r="F53" s="16" t="s">
        <v>144</v>
      </c>
      <c r="G53" s="17" t="e">
        <f>#REF!</f>
        <v>#REF!</v>
      </c>
      <c r="H53" s="17"/>
      <c r="I53" s="17"/>
      <c r="J53" s="9" t="s">
        <v>147</v>
      </c>
    </row>
    <row r="54" spans="1:10" ht="27.75" thickBot="1">
      <c r="A54" s="9" t="s">
        <v>148</v>
      </c>
      <c r="B54" s="16" t="s">
        <v>149</v>
      </c>
      <c r="C54" s="9" t="s">
        <v>150</v>
      </c>
      <c r="D54" s="17" t="e">
        <f>#REF!</f>
        <v>#REF!</v>
      </c>
      <c r="E54" s="16" t="e">
        <f t="shared" si="3"/>
        <v>#REF!</v>
      </c>
      <c r="F54" s="16" t="s">
        <v>149</v>
      </c>
      <c r="G54" s="17" t="e">
        <f>#REF!</f>
        <v>#REF!</v>
      </c>
      <c r="H54" s="17"/>
      <c r="I54" s="17"/>
      <c r="J54" s="9" t="s">
        <v>150</v>
      </c>
    </row>
    <row r="55" spans="1:10" ht="27.75" thickBot="1">
      <c r="A55" s="27" t="s">
        <v>151</v>
      </c>
      <c r="B55" s="30" t="s">
        <v>152</v>
      </c>
      <c r="C55" s="28" t="s">
        <v>153</v>
      </c>
      <c r="D55" s="29" t="e">
        <f>#REF!</f>
        <v>#REF!</v>
      </c>
      <c r="E55" s="30" t="e">
        <f t="shared" si="3"/>
        <v>#REF!</v>
      </c>
      <c r="F55" s="30" t="s">
        <v>152</v>
      </c>
      <c r="G55" s="29" t="e">
        <f>#REF!</f>
        <v>#REF!</v>
      </c>
      <c r="H55" s="29"/>
      <c r="I55" s="29"/>
      <c r="J55" s="31" t="s">
        <v>153</v>
      </c>
    </row>
    <row r="56" spans="1:10" s="1" customFormat="1" ht="27.75" thickBot="1">
      <c r="A56" s="32" t="s">
        <v>154</v>
      </c>
      <c r="B56" s="35" t="s">
        <v>155</v>
      </c>
      <c r="C56" s="33" t="s">
        <v>156</v>
      </c>
      <c r="D56" s="34" t="e">
        <f>#REF!</f>
        <v>#REF!</v>
      </c>
      <c r="E56" s="35" t="e">
        <f t="shared" si="3"/>
        <v>#REF!</v>
      </c>
      <c r="F56" s="35" t="s">
        <v>155</v>
      </c>
      <c r="G56" s="34" t="e">
        <f>#REF!</f>
        <v>#REF!</v>
      </c>
      <c r="H56" s="34"/>
      <c r="I56" s="34"/>
      <c r="J56" s="36" t="s">
        <v>156</v>
      </c>
    </row>
    <row r="57" spans="1:10" ht="17.25" customHeight="1" thickBot="1">
      <c r="A57" s="12" t="s">
        <v>157</v>
      </c>
      <c r="B57" s="11"/>
      <c r="C57" s="12"/>
      <c r="D57" s="19"/>
      <c r="E57" s="11"/>
      <c r="F57" s="11"/>
      <c r="G57" s="19"/>
      <c r="H57" s="19"/>
      <c r="I57" s="19"/>
    </row>
    <row r="58" spans="1:10" ht="18.75" thickBot="1">
      <c r="A58" s="9" t="s">
        <v>65</v>
      </c>
      <c r="B58" s="16" t="s">
        <v>158</v>
      </c>
      <c r="C58" s="9" t="s">
        <v>117</v>
      </c>
      <c r="D58" s="17">
        <f>'5.4'!$E$8</f>
        <v>0</v>
      </c>
      <c r="E58" s="16">
        <f>IF(D58&gt;G58,0,1)</f>
        <v>1</v>
      </c>
      <c r="F58" s="16" t="s">
        <v>158</v>
      </c>
      <c r="G58" s="17">
        <f>'5.5'!$E$8</f>
        <v>0</v>
      </c>
      <c r="H58" s="17"/>
      <c r="I58" s="17"/>
      <c r="J58" s="9" t="s">
        <v>117</v>
      </c>
    </row>
    <row r="59" spans="1:10" ht="18.75" thickBot="1">
      <c r="A59" s="9" t="s">
        <v>182</v>
      </c>
      <c r="B59" s="16" t="s">
        <v>183</v>
      </c>
      <c r="C59" s="9" t="s">
        <v>184</v>
      </c>
      <c r="D59" s="17" t="e">
        <f>#REF!</f>
        <v>#REF!</v>
      </c>
      <c r="E59" s="16" t="e">
        <f>IF(D59&lt;G59,0,1)</f>
        <v>#REF!</v>
      </c>
      <c r="F59" s="16" t="s">
        <v>183</v>
      </c>
      <c r="G59" s="17" t="e">
        <f>#REF!</f>
        <v>#REF!</v>
      </c>
      <c r="H59" s="17"/>
      <c r="I59" s="17"/>
      <c r="J59" s="9" t="s">
        <v>184</v>
      </c>
    </row>
    <row r="60" spans="1:10" ht="18.75" thickBot="1">
      <c r="A60" s="9" t="s">
        <v>139</v>
      </c>
      <c r="B60" s="16" t="s">
        <v>159</v>
      </c>
      <c r="C60" s="9" t="s">
        <v>141</v>
      </c>
      <c r="D60" s="17" t="e">
        <f>#REF!</f>
        <v>#REF!</v>
      </c>
      <c r="E60" s="16" t="e">
        <f>IF(D60&gt;G60,0,1)</f>
        <v>#REF!</v>
      </c>
      <c r="F60" s="16" t="s">
        <v>159</v>
      </c>
      <c r="G60" s="17" t="e">
        <f>#REF!</f>
        <v>#REF!</v>
      </c>
      <c r="H60" s="17"/>
      <c r="I60" s="17"/>
      <c r="J60" s="9" t="s">
        <v>141</v>
      </c>
    </row>
    <row r="61" spans="1:10" ht="18.75" thickBot="1">
      <c r="A61" s="9" t="s">
        <v>139</v>
      </c>
      <c r="B61" s="16" t="s">
        <v>160</v>
      </c>
      <c r="C61" s="9" t="s">
        <v>141</v>
      </c>
      <c r="D61" s="17" t="e">
        <f>#REF!</f>
        <v>#REF!</v>
      </c>
      <c r="E61" s="16" t="e">
        <f>IF(D61&gt;G61,0,1)</f>
        <v>#REF!</v>
      </c>
      <c r="F61" s="16" t="s">
        <v>160</v>
      </c>
      <c r="G61" s="17" t="e">
        <f>#REF!</f>
        <v>#REF!</v>
      </c>
      <c r="H61" s="17"/>
      <c r="I61" s="17"/>
      <c r="J61" s="9" t="s">
        <v>141</v>
      </c>
    </row>
    <row r="62" spans="1:10" ht="18.75" thickBot="1">
      <c r="A62" s="9" t="s">
        <v>154</v>
      </c>
      <c r="B62" s="16" t="s">
        <v>161</v>
      </c>
      <c r="C62" s="9" t="s">
        <v>162</v>
      </c>
      <c r="D62" s="17" t="e">
        <f>#REF!</f>
        <v>#REF!</v>
      </c>
      <c r="E62" s="16" t="e">
        <f>IF(D62&gt;G62,0,1)</f>
        <v>#REF!</v>
      </c>
      <c r="F62" s="16" t="s">
        <v>161</v>
      </c>
      <c r="G62" s="17" t="e">
        <f>#REF!</f>
        <v>#REF!</v>
      </c>
      <c r="H62" s="17"/>
      <c r="I62" s="17"/>
      <c r="J62" s="9" t="s">
        <v>162</v>
      </c>
    </row>
    <row r="63" spans="1:10" ht="18.75" thickBot="1">
      <c r="A63" s="9" t="s">
        <v>154</v>
      </c>
      <c r="B63" s="16" t="s">
        <v>163</v>
      </c>
      <c r="C63" s="9" t="s">
        <v>162</v>
      </c>
      <c r="D63" s="17" t="e">
        <f>#REF!</f>
        <v>#REF!</v>
      </c>
      <c r="E63" s="16" t="e">
        <f>IF(D63&gt;G63,0,1)</f>
        <v>#REF!</v>
      </c>
      <c r="F63" s="16" t="s">
        <v>163</v>
      </c>
      <c r="G63" s="17" t="e">
        <f>#REF!</f>
        <v>#REF!</v>
      </c>
      <c r="H63" s="17"/>
      <c r="I63" s="17"/>
      <c r="J63" s="9" t="s">
        <v>162</v>
      </c>
    </row>
    <row r="64" spans="1:10" ht="27.75" thickBot="1">
      <c r="A64" s="9" t="s">
        <v>150</v>
      </c>
      <c r="B64" s="16" t="s">
        <v>164</v>
      </c>
      <c r="C64" s="9" t="s">
        <v>148</v>
      </c>
      <c r="D64" s="17" t="e">
        <f>#REF!</f>
        <v>#REF!</v>
      </c>
      <c r="E64" s="16" t="e">
        <f>IF(D64&gt;=G64,0,1)</f>
        <v>#REF!</v>
      </c>
      <c r="F64" s="16" t="s">
        <v>164</v>
      </c>
      <c r="G64" s="17" t="e">
        <f>#REF!</f>
        <v>#REF!</v>
      </c>
      <c r="H64" s="17"/>
      <c r="I64" s="17"/>
      <c r="J64" s="9" t="s">
        <v>148</v>
      </c>
    </row>
    <row r="65" spans="1:10" ht="27.75" thickBot="1">
      <c r="A65" s="22" t="s">
        <v>165</v>
      </c>
      <c r="B65" s="25" t="s">
        <v>166</v>
      </c>
      <c r="C65" s="23" t="s">
        <v>151</v>
      </c>
      <c r="D65" s="24" t="e">
        <f>#REF!</f>
        <v>#REF!</v>
      </c>
      <c r="E65" s="25" t="e">
        <f>IF(D65&gt;=G65,0,1)</f>
        <v>#REF!</v>
      </c>
      <c r="F65" s="25" t="s">
        <v>166</v>
      </c>
      <c r="G65" s="24" t="e">
        <f>#REF!</f>
        <v>#REF!</v>
      </c>
      <c r="H65" s="24"/>
      <c r="I65" s="24"/>
      <c r="J65" s="26" t="s">
        <v>151</v>
      </c>
    </row>
    <row r="66" spans="1:10" ht="12" thickBot="1">
      <c r="A66" s="5" t="s">
        <v>204</v>
      </c>
      <c r="B66" s="13"/>
      <c r="C66" s="1"/>
      <c r="J66" s="14"/>
    </row>
    <row r="67" spans="1:10" ht="12" thickBot="1">
      <c r="A67" s="9" t="s">
        <v>186</v>
      </c>
      <c r="B67" s="16" t="s">
        <v>185</v>
      </c>
      <c r="C67" s="9" t="s">
        <v>186</v>
      </c>
      <c r="D67" s="17" t="e">
        <f>#REF!</f>
        <v>#REF!</v>
      </c>
      <c r="E67" s="16" t="e">
        <f>IF(AND(D67=G67,D67=H67,D67=I67),0,1)</f>
        <v>#REF!</v>
      </c>
      <c r="F67" s="16" t="s">
        <v>185</v>
      </c>
      <c r="G67" s="17" t="e">
        <f>#REF!</f>
        <v>#REF!</v>
      </c>
      <c r="H67" s="17" t="e">
        <f>#REF!</f>
        <v>#REF!</v>
      </c>
      <c r="I67" s="17" t="e">
        <f>#REF!</f>
        <v>#REF!</v>
      </c>
      <c r="J67" s="9" t="s">
        <v>186</v>
      </c>
    </row>
    <row r="68" spans="1:10" ht="12" thickBot="1">
      <c r="A68" s="9" t="s">
        <v>188</v>
      </c>
      <c r="B68" s="16" t="s">
        <v>187</v>
      </c>
      <c r="C68" s="9" t="s">
        <v>188</v>
      </c>
      <c r="D68" s="17" t="e">
        <f>#REF!</f>
        <v>#REF!</v>
      </c>
      <c r="E68" s="16" t="e">
        <f>IF(AND(D68=G68,D68=H68),0,1)</f>
        <v>#REF!</v>
      </c>
      <c r="F68" s="16" t="s">
        <v>187</v>
      </c>
      <c r="G68" s="17" t="e">
        <f>#REF!</f>
        <v>#REF!</v>
      </c>
      <c r="H68" s="17" t="e">
        <f>#REF!</f>
        <v>#REF!</v>
      </c>
      <c r="I68" s="17"/>
      <c r="J68" s="9" t="s">
        <v>188</v>
      </c>
    </row>
    <row r="69" spans="1:10" ht="12" thickBot="1">
      <c r="A69" s="9" t="s">
        <v>190</v>
      </c>
      <c r="B69" s="16" t="s">
        <v>189</v>
      </c>
      <c r="C69" s="9" t="s">
        <v>190</v>
      </c>
      <c r="D69" s="17" t="e">
        <f>#REF!</f>
        <v>#REF!</v>
      </c>
      <c r="E69" s="16" t="e">
        <f>IF(AND(D69=G69,D69=H69),0,1)</f>
        <v>#REF!</v>
      </c>
      <c r="F69" s="16" t="s">
        <v>189</v>
      </c>
      <c r="G69" s="17" t="e">
        <f>#REF!</f>
        <v>#REF!</v>
      </c>
      <c r="H69" s="17" t="e">
        <f>#REF!</f>
        <v>#REF!</v>
      </c>
      <c r="I69" s="17"/>
      <c r="J69" s="9" t="s">
        <v>190</v>
      </c>
    </row>
    <row r="70" spans="1:10" ht="12" thickBot="1">
      <c r="A70" s="9" t="s">
        <v>192</v>
      </c>
      <c r="B70" s="16" t="s">
        <v>191</v>
      </c>
      <c r="C70" s="9" t="s">
        <v>192</v>
      </c>
      <c r="D70" s="17" t="e">
        <f>#REF!</f>
        <v>#REF!</v>
      </c>
      <c r="E70" s="16" t="e">
        <f>IF(AND(D70=G70,D70=H70),0,1)</f>
        <v>#REF!</v>
      </c>
      <c r="F70" s="16" t="s">
        <v>191</v>
      </c>
      <c r="G70" s="17" t="e">
        <f>#REF!</f>
        <v>#REF!</v>
      </c>
      <c r="H70" s="17" t="e">
        <f>#REF!</f>
        <v>#REF!</v>
      </c>
      <c r="I70" s="17"/>
      <c r="J70" s="9" t="s">
        <v>192</v>
      </c>
    </row>
    <row r="71" spans="1:10" ht="12" thickBot="1">
      <c r="A71" s="9" t="s">
        <v>194</v>
      </c>
      <c r="B71" s="16" t="s">
        <v>193</v>
      </c>
      <c r="C71" s="9" t="s">
        <v>194</v>
      </c>
      <c r="D71" s="17" t="e">
        <f>#REF!</f>
        <v>#REF!</v>
      </c>
      <c r="E71" s="16" t="e">
        <f>IF(D71=G71,0,1)</f>
        <v>#REF!</v>
      </c>
      <c r="F71" s="16" t="s">
        <v>193</v>
      </c>
      <c r="G71" s="17" t="e">
        <f>#REF!</f>
        <v>#REF!</v>
      </c>
      <c r="H71" s="17"/>
      <c r="I71" s="17"/>
      <c r="J71" s="9" t="s">
        <v>194</v>
      </c>
    </row>
    <row r="72" spans="1:10" ht="12" thickBot="1">
      <c r="A72" s="9" t="s">
        <v>196</v>
      </c>
      <c r="B72" s="16" t="s">
        <v>195</v>
      </c>
      <c r="C72" s="9" t="s">
        <v>196</v>
      </c>
      <c r="D72" s="17" t="e">
        <f>#REF!</f>
        <v>#REF!</v>
      </c>
      <c r="E72" s="16" t="e">
        <f>IF(AND(D72=G72,D72=H72),0,1)</f>
        <v>#REF!</v>
      </c>
      <c r="F72" s="16" t="s">
        <v>195</v>
      </c>
      <c r="G72" s="17" t="e">
        <f>#REF!</f>
        <v>#REF!</v>
      </c>
      <c r="H72" s="17" t="e">
        <f>#REF!</f>
        <v>#REF!</v>
      </c>
      <c r="I72" s="17"/>
      <c r="J72" s="9" t="s">
        <v>196</v>
      </c>
    </row>
    <row r="73" spans="1:10" ht="12" thickBot="1">
      <c r="A73" s="9" t="s">
        <v>197</v>
      </c>
      <c r="B73" s="16" t="s">
        <v>193</v>
      </c>
      <c r="C73" s="9" t="s">
        <v>197</v>
      </c>
      <c r="D73" s="17" t="e">
        <f>#REF!</f>
        <v>#REF!</v>
      </c>
      <c r="E73" s="16" t="e">
        <f>IF(D73=G73,0,1)</f>
        <v>#REF!</v>
      </c>
      <c r="F73" s="16" t="s">
        <v>193</v>
      </c>
      <c r="G73" s="17" t="e">
        <f>#REF!</f>
        <v>#REF!</v>
      </c>
      <c r="H73" s="17"/>
      <c r="I73" s="17"/>
      <c r="J73" s="9" t="s">
        <v>197</v>
      </c>
    </row>
    <row r="74" spans="1:10" ht="12" thickBot="1">
      <c r="A74" s="9" t="s">
        <v>198</v>
      </c>
      <c r="B74" s="16" t="s">
        <v>193</v>
      </c>
      <c r="C74" s="9" t="s">
        <v>198</v>
      </c>
      <c r="D74" s="17" t="e">
        <f>#REF!</f>
        <v>#REF!</v>
      </c>
      <c r="E74" s="16" t="e">
        <f>IF(D74=G74,0,1)</f>
        <v>#REF!</v>
      </c>
      <c r="F74" s="16" t="s">
        <v>193</v>
      </c>
      <c r="G74" s="17" t="e">
        <f>#REF!</f>
        <v>#REF!</v>
      </c>
      <c r="H74" s="17"/>
      <c r="I74" s="17"/>
      <c r="J74" s="9" t="s">
        <v>198</v>
      </c>
    </row>
    <row r="75" spans="1:10" ht="18.75" thickBot="1">
      <c r="A75" s="9" t="s">
        <v>200</v>
      </c>
      <c r="B75" s="16" t="s">
        <v>199</v>
      </c>
      <c r="C75" s="9" t="s">
        <v>200</v>
      </c>
      <c r="D75" s="17" t="e">
        <f>#REF!</f>
        <v>#REF!</v>
      </c>
      <c r="E75" s="16" t="e">
        <f>IF(AND(D75=G75,D75=H75),0,1)</f>
        <v>#REF!</v>
      </c>
      <c r="F75" s="16" t="s">
        <v>199</v>
      </c>
      <c r="G75" s="17" t="e">
        <f>#REF!</f>
        <v>#REF!</v>
      </c>
      <c r="H75" s="17" t="e">
        <f>#REF!</f>
        <v>#REF!</v>
      </c>
      <c r="I75" s="17"/>
      <c r="J75" s="9" t="s">
        <v>200</v>
      </c>
    </row>
    <row r="76" spans="1:10" ht="18.75" thickBot="1">
      <c r="A76" s="9" t="s">
        <v>201</v>
      </c>
      <c r="B76" s="16" t="s">
        <v>193</v>
      </c>
      <c r="C76" s="9" t="s">
        <v>201</v>
      </c>
      <c r="D76" s="17" t="e">
        <f>#REF!</f>
        <v>#REF!</v>
      </c>
      <c r="E76" s="16" t="e">
        <f>IF(D76=G76,0,1)</f>
        <v>#REF!</v>
      </c>
      <c r="F76" s="16" t="s">
        <v>193</v>
      </c>
      <c r="G76" s="17" t="e">
        <f>#REF!</f>
        <v>#REF!</v>
      </c>
      <c r="H76" s="17"/>
      <c r="I76" s="17"/>
      <c r="J76" s="9" t="s">
        <v>201</v>
      </c>
    </row>
    <row r="77" spans="1:10" ht="18.75" thickBot="1">
      <c r="A77" s="22" t="s">
        <v>203</v>
      </c>
      <c r="B77" s="25" t="s">
        <v>202</v>
      </c>
      <c r="C77" s="23" t="s">
        <v>203</v>
      </c>
      <c r="D77" s="24" t="e">
        <f>#REF!</f>
        <v>#REF!</v>
      </c>
      <c r="E77" s="25" t="e">
        <f>IF(AND(D77=G77,D77=H77),0,1)</f>
        <v>#REF!</v>
      </c>
      <c r="F77" s="25" t="s">
        <v>202</v>
      </c>
      <c r="G77" s="24" t="e">
        <f>#REF!</f>
        <v>#REF!</v>
      </c>
      <c r="H77" s="24" t="e">
        <f>#REF!</f>
        <v>#REF!</v>
      </c>
      <c r="I77" s="24"/>
      <c r="J77" s="26" t="s">
        <v>203</v>
      </c>
    </row>
    <row r="78" spans="1:10" ht="12" thickBot="1"/>
    <row r="79" spans="1:10" ht="81.75" thickBot="1">
      <c r="A79" s="39" t="s">
        <v>205</v>
      </c>
      <c r="B79" s="38" t="s">
        <v>206</v>
      </c>
      <c r="C79" s="39"/>
      <c r="D79" s="40"/>
      <c r="E79" s="38">
        <f>IF(SUM(AO7:AO102)&gt;0,0,1)</f>
        <v>1</v>
      </c>
      <c r="F79" s="38"/>
      <c r="G79" s="40"/>
      <c r="H79" s="40"/>
      <c r="I79" s="41"/>
    </row>
  </sheetData>
  <mergeCells count="1">
    <mergeCell ref="A2:I2"/>
  </mergeCells>
  <conditionalFormatting sqref="A13:E13 A57:I57 A3:I3 G13:I13">
    <cfRule type="expression" priority="102" stopIfTrue="1">
      <formula>#REF!=2</formula>
    </cfRule>
  </conditionalFormatting>
  <conditionalFormatting sqref="A4:J12 A14:J56 A58:J65 A67:J77 A79:I79 C66 J66">
    <cfRule type="expression" priority="138" stopIfTrue="1">
      <formula>#REF!=2</formula>
    </cfRule>
  </conditionalFormatting>
  <conditionalFormatting sqref="E4:E79">
    <cfRule type="cellIs" dxfId="20" priority="2" operator="greaterThan">
      <formula>0</formula>
    </cfRule>
  </conditionalFormatting>
  <conditionalFormatting sqref="K4:K77">
    <cfRule type="cellIs" dxfId="19" priority="4" operator="greaterThan">
      <formula>0</formula>
    </cfRule>
  </conditionalFormatting>
  <pageMargins left="0.7" right="0.7" top="0.75" bottom="0.75" header="0.3" footer="0.3"/>
  <pageSetup orientation="portrait" verticalDpi="0" r:id="rId1"/>
  <ignoredErrors>
    <ignoredError sqref="E17 E59 E71"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2011-0A41-4881-AA0B-0B74982FC9F0}">
  <sheetPr codeName="Hoja3"/>
  <dimension ref="A1:K35"/>
  <sheetViews>
    <sheetView tabSelected="1" zoomScale="85" zoomScaleNormal="85" workbookViewId="0">
      <selection activeCell="E8" sqref="E8"/>
    </sheetView>
  </sheetViews>
  <sheetFormatPr baseColWidth="10" defaultRowHeight="11.25"/>
  <cols>
    <col min="1" max="1" width="2.1640625" style="43" customWidth="1"/>
    <col min="2" max="2" width="2.83203125" style="43" customWidth="1"/>
    <col min="3" max="3" width="1.5" style="43" customWidth="1"/>
    <col min="4" max="4" width="73.5" style="43" customWidth="1"/>
    <col min="5" max="5" width="10" style="43" bestFit="1" customWidth="1"/>
    <col min="6" max="6" width="24.33203125" style="44" customWidth="1"/>
    <col min="7" max="211" width="12" style="43"/>
    <col min="212" max="212" width="2.1640625" style="43" customWidth="1"/>
    <col min="213" max="213" width="2.83203125" style="43" customWidth="1"/>
    <col min="214" max="214" width="1.5" style="43" customWidth="1"/>
    <col min="215" max="215" width="16.6640625" style="43" customWidth="1"/>
    <col min="216" max="216" width="8.1640625" style="43" customWidth="1"/>
    <col min="217" max="226" width="0" style="43" hidden="1" customWidth="1"/>
    <col min="227" max="227" width="8.33203125" style="43" customWidth="1"/>
    <col min="228" max="228" width="12" style="43"/>
    <col min="229" max="229" width="2.1640625" style="43" customWidth="1"/>
    <col min="230" max="230" width="2.83203125" style="43" customWidth="1"/>
    <col min="231" max="231" width="1.5" style="43" customWidth="1"/>
    <col min="232" max="232" width="16.6640625" style="43" customWidth="1"/>
    <col min="233" max="233" width="8.1640625" style="43" customWidth="1"/>
    <col min="234" max="243" width="0" style="43" hidden="1" customWidth="1"/>
    <col min="244" max="244" width="8.33203125" style="43" customWidth="1"/>
    <col min="245" max="467" width="12" style="43"/>
    <col min="468" max="468" width="2.1640625" style="43" customWidth="1"/>
    <col min="469" max="469" width="2.83203125" style="43" customWidth="1"/>
    <col min="470" max="470" width="1.5" style="43" customWidth="1"/>
    <col min="471" max="471" width="16.6640625" style="43" customWidth="1"/>
    <col min="472" max="472" width="8.1640625" style="43" customWidth="1"/>
    <col min="473" max="482" width="0" style="43" hidden="1" customWidth="1"/>
    <col min="483" max="483" width="8.33203125" style="43" customWidth="1"/>
    <col min="484" max="484" width="12" style="43"/>
    <col min="485" max="485" width="2.1640625" style="43" customWidth="1"/>
    <col min="486" max="486" width="2.83203125" style="43" customWidth="1"/>
    <col min="487" max="487" width="1.5" style="43" customWidth="1"/>
    <col min="488" max="488" width="16.6640625" style="43" customWidth="1"/>
    <col min="489" max="489" width="8.1640625" style="43" customWidth="1"/>
    <col min="490" max="499" width="0" style="43" hidden="1" customWidth="1"/>
    <col min="500" max="500" width="8.33203125" style="43" customWidth="1"/>
    <col min="501" max="723" width="12" style="43"/>
    <col min="724" max="724" width="2.1640625" style="43" customWidth="1"/>
    <col min="725" max="725" width="2.83203125" style="43" customWidth="1"/>
    <col min="726" max="726" width="1.5" style="43" customWidth="1"/>
    <col min="727" max="727" width="16.6640625" style="43" customWidth="1"/>
    <col min="728" max="728" width="8.1640625" style="43" customWidth="1"/>
    <col min="729" max="738" width="0" style="43" hidden="1" customWidth="1"/>
    <col min="739" max="739" width="8.33203125" style="43" customWidth="1"/>
    <col min="740" max="740" width="12" style="43"/>
    <col min="741" max="741" width="2.1640625" style="43" customWidth="1"/>
    <col min="742" max="742" width="2.83203125" style="43" customWidth="1"/>
    <col min="743" max="743" width="1.5" style="43" customWidth="1"/>
    <col min="744" max="744" width="16.6640625" style="43" customWidth="1"/>
    <col min="745" max="745" width="8.1640625" style="43" customWidth="1"/>
    <col min="746" max="755" width="0" style="43" hidden="1" customWidth="1"/>
    <col min="756" max="756" width="8.33203125" style="43" customWidth="1"/>
    <col min="757" max="979" width="12" style="43"/>
    <col min="980" max="980" width="2.1640625" style="43" customWidth="1"/>
    <col min="981" max="981" width="2.83203125" style="43" customWidth="1"/>
    <col min="982" max="982" width="1.5" style="43" customWidth="1"/>
    <col min="983" max="983" width="16.6640625" style="43" customWidth="1"/>
    <col min="984" max="984" width="8.1640625" style="43" customWidth="1"/>
    <col min="985" max="994" width="0" style="43" hidden="1" customWidth="1"/>
    <col min="995" max="995" width="8.33203125" style="43" customWidth="1"/>
    <col min="996" max="996" width="12" style="43"/>
    <col min="997" max="997" width="2.1640625" style="43" customWidth="1"/>
    <col min="998" max="998" width="2.83203125" style="43" customWidth="1"/>
    <col min="999" max="999" width="1.5" style="43" customWidth="1"/>
    <col min="1000" max="1000" width="16.6640625" style="43" customWidth="1"/>
    <col min="1001" max="1001" width="8.1640625" style="43" customWidth="1"/>
    <col min="1002" max="1011" width="0" style="43" hidden="1" customWidth="1"/>
    <col min="1012" max="1012" width="8.33203125" style="43" customWidth="1"/>
    <col min="1013" max="1235" width="12" style="43"/>
    <col min="1236" max="1236" width="2.1640625" style="43" customWidth="1"/>
    <col min="1237" max="1237" width="2.83203125" style="43" customWidth="1"/>
    <col min="1238" max="1238" width="1.5" style="43" customWidth="1"/>
    <col min="1239" max="1239" width="16.6640625" style="43" customWidth="1"/>
    <col min="1240" max="1240" width="8.1640625" style="43" customWidth="1"/>
    <col min="1241" max="1250" width="0" style="43" hidden="1" customWidth="1"/>
    <col min="1251" max="1251" width="8.33203125" style="43" customWidth="1"/>
    <col min="1252" max="1252" width="12" style="43"/>
    <col min="1253" max="1253" width="2.1640625" style="43" customWidth="1"/>
    <col min="1254" max="1254" width="2.83203125" style="43" customWidth="1"/>
    <col min="1255" max="1255" width="1.5" style="43" customWidth="1"/>
    <col min="1256" max="1256" width="16.6640625" style="43" customWidth="1"/>
    <col min="1257" max="1257" width="8.1640625" style="43" customWidth="1"/>
    <col min="1258" max="1267" width="0" style="43" hidden="1" customWidth="1"/>
    <col min="1268" max="1268" width="8.33203125" style="43" customWidth="1"/>
    <col min="1269" max="1491" width="12" style="43"/>
    <col min="1492" max="1492" width="2.1640625" style="43" customWidth="1"/>
    <col min="1493" max="1493" width="2.83203125" style="43" customWidth="1"/>
    <col min="1494" max="1494" width="1.5" style="43" customWidth="1"/>
    <col min="1495" max="1495" width="16.6640625" style="43" customWidth="1"/>
    <col min="1496" max="1496" width="8.1640625" style="43" customWidth="1"/>
    <col min="1497" max="1506" width="0" style="43" hidden="1" customWidth="1"/>
    <col min="1507" max="1507" width="8.33203125" style="43" customWidth="1"/>
    <col min="1508" max="1508" width="12" style="43"/>
    <col min="1509" max="1509" width="2.1640625" style="43" customWidth="1"/>
    <col min="1510" max="1510" width="2.83203125" style="43" customWidth="1"/>
    <col min="1511" max="1511" width="1.5" style="43" customWidth="1"/>
    <col min="1512" max="1512" width="16.6640625" style="43" customWidth="1"/>
    <col min="1513" max="1513" width="8.1640625" style="43" customWidth="1"/>
    <col min="1514" max="1523" width="0" style="43" hidden="1" customWidth="1"/>
    <col min="1524" max="1524" width="8.33203125" style="43" customWidth="1"/>
    <col min="1525" max="1747" width="12" style="43"/>
    <col min="1748" max="1748" width="2.1640625" style="43" customWidth="1"/>
    <col min="1749" max="1749" width="2.83203125" style="43" customWidth="1"/>
    <col min="1750" max="1750" width="1.5" style="43" customWidth="1"/>
    <col min="1751" max="1751" width="16.6640625" style="43" customWidth="1"/>
    <col min="1752" max="1752" width="8.1640625" style="43" customWidth="1"/>
    <col min="1753" max="1762" width="0" style="43" hidden="1" customWidth="1"/>
    <col min="1763" max="1763" width="8.33203125" style="43" customWidth="1"/>
    <col min="1764" max="1764" width="12" style="43"/>
    <col min="1765" max="1765" width="2.1640625" style="43" customWidth="1"/>
    <col min="1766" max="1766" width="2.83203125" style="43" customWidth="1"/>
    <col min="1767" max="1767" width="1.5" style="43" customWidth="1"/>
    <col min="1768" max="1768" width="16.6640625" style="43" customWidth="1"/>
    <col min="1769" max="1769" width="8.1640625" style="43" customWidth="1"/>
    <col min="1770" max="1779" width="0" style="43" hidden="1" customWidth="1"/>
    <col min="1780" max="1780" width="8.33203125" style="43" customWidth="1"/>
    <col min="1781" max="2003" width="12" style="43"/>
    <col min="2004" max="2004" width="2.1640625" style="43" customWidth="1"/>
    <col min="2005" max="2005" width="2.83203125" style="43" customWidth="1"/>
    <col min="2006" max="2006" width="1.5" style="43" customWidth="1"/>
    <col min="2007" max="2007" width="16.6640625" style="43" customWidth="1"/>
    <col min="2008" max="2008" width="8.1640625" style="43" customWidth="1"/>
    <col min="2009" max="2018" width="0" style="43" hidden="1" customWidth="1"/>
    <col min="2019" max="2019" width="8.33203125" style="43" customWidth="1"/>
    <col min="2020" max="2020" width="12" style="43"/>
    <col min="2021" max="2021" width="2.1640625" style="43" customWidth="1"/>
    <col min="2022" max="2022" width="2.83203125" style="43" customWidth="1"/>
    <col min="2023" max="2023" width="1.5" style="43" customWidth="1"/>
    <col min="2024" max="2024" width="16.6640625" style="43" customWidth="1"/>
    <col min="2025" max="2025" width="8.1640625" style="43" customWidth="1"/>
    <col min="2026" max="2035" width="0" style="43" hidden="1" customWidth="1"/>
    <col min="2036" max="2036" width="8.33203125" style="43" customWidth="1"/>
    <col min="2037" max="2259" width="12" style="43"/>
    <col min="2260" max="2260" width="2.1640625" style="43" customWidth="1"/>
    <col min="2261" max="2261" width="2.83203125" style="43" customWidth="1"/>
    <col min="2262" max="2262" width="1.5" style="43" customWidth="1"/>
    <col min="2263" max="2263" width="16.6640625" style="43" customWidth="1"/>
    <col min="2264" max="2264" width="8.1640625" style="43" customWidth="1"/>
    <col min="2265" max="2274" width="0" style="43" hidden="1" customWidth="1"/>
    <col min="2275" max="2275" width="8.33203125" style="43" customWidth="1"/>
    <col min="2276" max="2276" width="12" style="43"/>
    <col min="2277" max="2277" width="2.1640625" style="43" customWidth="1"/>
    <col min="2278" max="2278" width="2.83203125" style="43" customWidth="1"/>
    <col min="2279" max="2279" width="1.5" style="43" customWidth="1"/>
    <col min="2280" max="2280" width="16.6640625" style="43" customWidth="1"/>
    <col min="2281" max="2281" width="8.1640625" style="43" customWidth="1"/>
    <col min="2282" max="2291" width="0" style="43" hidden="1" customWidth="1"/>
    <col min="2292" max="2292" width="8.33203125" style="43" customWidth="1"/>
    <col min="2293" max="2515" width="12" style="43"/>
    <col min="2516" max="2516" width="2.1640625" style="43" customWidth="1"/>
    <col min="2517" max="2517" width="2.83203125" style="43" customWidth="1"/>
    <col min="2518" max="2518" width="1.5" style="43" customWidth="1"/>
    <col min="2519" max="2519" width="16.6640625" style="43" customWidth="1"/>
    <col min="2520" max="2520" width="8.1640625" style="43" customWidth="1"/>
    <col min="2521" max="2530" width="0" style="43" hidden="1" customWidth="1"/>
    <col min="2531" max="2531" width="8.33203125" style="43" customWidth="1"/>
    <col min="2532" max="2532" width="12" style="43"/>
    <col min="2533" max="2533" width="2.1640625" style="43" customWidth="1"/>
    <col min="2534" max="2534" width="2.83203125" style="43" customWidth="1"/>
    <col min="2535" max="2535" width="1.5" style="43" customWidth="1"/>
    <col min="2536" max="2536" width="16.6640625" style="43" customWidth="1"/>
    <col min="2537" max="2537" width="8.1640625" style="43" customWidth="1"/>
    <col min="2538" max="2547" width="0" style="43" hidden="1" customWidth="1"/>
    <col min="2548" max="2548" width="8.33203125" style="43" customWidth="1"/>
    <col min="2549" max="2771" width="12" style="43"/>
    <col min="2772" max="2772" width="2.1640625" style="43" customWidth="1"/>
    <col min="2773" max="2773" width="2.83203125" style="43" customWidth="1"/>
    <col min="2774" max="2774" width="1.5" style="43" customWidth="1"/>
    <col min="2775" max="2775" width="16.6640625" style="43" customWidth="1"/>
    <col min="2776" max="2776" width="8.1640625" style="43" customWidth="1"/>
    <col min="2777" max="2786" width="0" style="43" hidden="1" customWidth="1"/>
    <col min="2787" max="2787" width="8.33203125" style="43" customWidth="1"/>
    <col min="2788" max="2788" width="12" style="43"/>
    <col min="2789" max="2789" width="2.1640625" style="43" customWidth="1"/>
    <col min="2790" max="2790" width="2.83203125" style="43" customWidth="1"/>
    <col min="2791" max="2791" width="1.5" style="43" customWidth="1"/>
    <col min="2792" max="2792" width="16.6640625" style="43" customWidth="1"/>
    <col min="2793" max="2793" width="8.1640625" style="43" customWidth="1"/>
    <col min="2794" max="2803" width="0" style="43" hidden="1" customWidth="1"/>
    <col min="2804" max="2804" width="8.33203125" style="43" customWidth="1"/>
    <col min="2805" max="3027" width="12" style="43"/>
    <col min="3028" max="3028" width="2.1640625" style="43" customWidth="1"/>
    <col min="3029" max="3029" width="2.83203125" style="43" customWidth="1"/>
    <col min="3030" max="3030" width="1.5" style="43" customWidth="1"/>
    <col min="3031" max="3031" width="16.6640625" style="43" customWidth="1"/>
    <col min="3032" max="3032" width="8.1640625" style="43" customWidth="1"/>
    <col min="3033" max="3042" width="0" style="43" hidden="1" customWidth="1"/>
    <col min="3043" max="3043" width="8.33203125" style="43" customWidth="1"/>
    <col min="3044" max="3044" width="12" style="43"/>
    <col min="3045" max="3045" width="2.1640625" style="43" customWidth="1"/>
    <col min="3046" max="3046" width="2.83203125" style="43" customWidth="1"/>
    <col min="3047" max="3047" width="1.5" style="43" customWidth="1"/>
    <col min="3048" max="3048" width="16.6640625" style="43" customWidth="1"/>
    <col min="3049" max="3049" width="8.1640625" style="43" customWidth="1"/>
    <col min="3050" max="3059" width="0" style="43" hidden="1" customWidth="1"/>
    <col min="3060" max="3060" width="8.33203125" style="43" customWidth="1"/>
    <col min="3061" max="3283" width="12" style="43"/>
    <col min="3284" max="3284" width="2.1640625" style="43" customWidth="1"/>
    <col min="3285" max="3285" width="2.83203125" style="43" customWidth="1"/>
    <col min="3286" max="3286" width="1.5" style="43" customWidth="1"/>
    <col min="3287" max="3287" width="16.6640625" style="43" customWidth="1"/>
    <col min="3288" max="3288" width="8.1640625" style="43" customWidth="1"/>
    <col min="3289" max="3298" width="0" style="43" hidden="1" customWidth="1"/>
    <col min="3299" max="3299" width="8.33203125" style="43" customWidth="1"/>
    <col min="3300" max="3300" width="12" style="43"/>
    <col min="3301" max="3301" width="2.1640625" style="43" customWidth="1"/>
    <col min="3302" max="3302" width="2.83203125" style="43" customWidth="1"/>
    <col min="3303" max="3303" width="1.5" style="43" customWidth="1"/>
    <col min="3304" max="3304" width="16.6640625" style="43" customWidth="1"/>
    <col min="3305" max="3305" width="8.1640625" style="43" customWidth="1"/>
    <col min="3306" max="3315" width="0" style="43" hidden="1" customWidth="1"/>
    <col min="3316" max="3316" width="8.33203125" style="43" customWidth="1"/>
    <col min="3317" max="3539" width="12" style="43"/>
    <col min="3540" max="3540" width="2.1640625" style="43" customWidth="1"/>
    <col min="3541" max="3541" width="2.83203125" style="43" customWidth="1"/>
    <col min="3542" max="3542" width="1.5" style="43" customWidth="1"/>
    <col min="3543" max="3543" width="16.6640625" style="43" customWidth="1"/>
    <col min="3544" max="3544" width="8.1640625" style="43" customWidth="1"/>
    <col min="3545" max="3554" width="0" style="43" hidden="1" customWidth="1"/>
    <col min="3555" max="3555" width="8.33203125" style="43" customWidth="1"/>
    <col min="3556" max="3556" width="12" style="43"/>
    <col min="3557" max="3557" width="2.1640625" style="43" customWidth="1"/>
    <col min="3558" max="3558" width="2.83203125" style="43" customWidth="1"/>
    <col min="3559" max="3559" width="1.5" style="43" customWidth="1"/>
    <col min="3560" max="3560" width="16.6640625" style="43" customWidth="1"/>
    <col min="3561" max="3561" width="8.1640625" style="43" customWidth="1"/>
    <col min="3562" max="3571" width="0" style="43" hidden="1" customWidth="1"/>
    <col min="3572" max="3572" width="8.33203125" style="43" customWidth="1"/>
    <col min="3573" max="3795" width="12" style="43"/>
    <col min="3796" max="3796" width="2.1640625" style="43" customWidth="1"/>
    <col min="3797" max="3797" width="2.83203125" style="43" customWidth="1"/>
    <col min="3798" max="3798" width="1.5" style="43" customWidth="1"/>
    <col min="3799" max="3799" width="16.6640625" style="43" customWidth="1"/>
    <col min="3800" max="3800" width="8.1640625" style="43" customWidth="1"/>
    <col min="3801" max="3810" width="0" style="43" hidden="1" customWidth="1"/>
    <col min="3811" max="3811" width="8.33203125" style="43" customWidth="1"/>
    <col min="3812" max="3812" width="12" style="43"/>
    <col min="3813" max="3813" width="2.1640625" style="43" customWidth="1"/>
    <col min="3814" max="3814" width="2.83203125" style="43" customWidth="1"/>
    <col min="3815" max="3815" width="1.5" style="43" customWidth="1"/>
    <col min="3816" max="3816" width="16.6640625" style="43" customWidth="1"/>
    <col min="3817" max="3817" width="8.1640625" style="43" customWidth="1"/>
    <col min="3818" max="3827" width="0" style="43" hidden="1" customWidth="1"/>
    <col min="3828" max="3828" width="8.33203125" style="43" customWidth="1"/>
    <col min="3829" max="4051" width="12" style="43"/>
    <col min="4052" max="4052" width="2.1640625" style="43" customWidth="1"/>
    <col min="4053" max="4053" width="2.83203125" style="43" customWidth="1"/>
    <col min="4054" max="4054" width="1.5" style="43" customWidth="1"/>
    <col min="4055" max="4055" width="16.6640625" style="43" customWidth="1"/>
    <col min="4056" max="4056" width="8.1640625" style="43" customWidth="1"/>
    <col min="4057" max="4066" width="0" style="43" hidden="1" customWidth="1"/>
    <col min="4067" max="4067" width="8.33203125" style="43" customWidth="1"/>
    <col min="4068" max="4068" width="12" style="43"/>
    <col min="4069" max="4069" width="2.1640625" style="43" customWidth="1"/>
    <col min="4070" max="4070" width="2.83203125" style="43" customWidth="1"/>
    <col min="4071" max="4071" width="1.5" style="43" customWidth="1"/>
    <col min="4072" max="4072" width="16.6640625" style="43" customWidth="1"/>
    <col min="4073" max="4073" width="8.1640625" style="43" customWidth="1"/>
    <col min="4074" max="4083" width="0" style="43" hidden="1" customWidth="1"/>
    <col min="4084" max="4084" width="8.33203125" style="43" customWidth="1"/>
    <col min="4085" max="4307" width="12" style="43"/>
    <col min="4308" max="4308" width="2.1640625" style="43" customWidth="1"/>
    <col min="4309" max="4309" width="2.83203125" style="43" customWidth="1"/>
    <col min="4310" max="4310" width="1.5" style="43" customWidth="1"/>
    <col min="4311" max="4311" width="16.6640625" style="43" customWidth="1"/>
    <col min="4312" max="4312" width="8.1640625" style="43" customWidth="1"/>
    <col min="4313" max="4322" width="0" style="43" hidden="1" customWidth="1"/>
    <col min="4323" max="4323" width="8.33203125" style="43" customWidth="1"/>
    <col min="4324" max="4324" width="12" style="43"/>
    <col min="4325" max="4325" width="2.1640625" style="43" customWidth="1"/>
    <col min="4326" max="4326" width="2.83203125" style="43" customWidth="1"/>
    <col min="4327" max="4327" width="1.5" style="43" customWidth="1"/>
    <col min="4328" max="4328" width="16.6640625" style="43" customWidth="1"/>
    <col min="4329" max="4329" width="8.1640625" style="43" customWidth="1"/>
    <col min="4330" max="4339" width="0" style="43" hidden="1" customWidth="1"/>
    <col min="4340" max="4340" width="8.33203125" style="43" customWidth="1"/>
    <col min="4341" max="4563" width="12" style="43"/>
    <col min="4564" max="4564" width="2.1640625" style="43" customWidth="1"/>
    <col min="4565" max="4565" width="2.83203125" style="43" customWidth="1"/>
    <col min="4566" max="4566" width="1.5" style="43" customWidth="1"/>
    <col min="4567" max="4567" width="16.6640625" style="43" customWidth="1"/>
    <col min="4568" max="4568" width="8.1640625" style="43" customWidth="1"/>
    <col min="4569" max="4578" width="0" style="43" hidden="1" customWidth="1"/>
    <col min="4579" max="4579" width="8.33203125" style="43" customWidth="1"/>
    <col min="4580" max="4580" width="12" style="43"/>
    <col min="4581" max="4581" width="2.1640625" style="43" customWidth="1"/>
    <col min="4582" max="4582" width="2.83203125" style="43" customWidth="1"/>
    <col min="4583" max="4583" width="1.5" style="43" customWidth="1"/>
    <col min="4584" max="4584" width="16.6640625" style="43" customWidth="1"/>
    <col min="4585" max="4585" width="8.1640625" style="43" customWidth="1"/>
    <col min="4586" max="4595" width="0" style="43" hidden="1" customWidth="1"/>
    <col min="4596" max="4596" width="8.33203125" style="43" customWidth="1"/>
    <col min="4597" max="4819" width="12" style="43"/>
    <col min="4820" max="4820" width="2.1640625" style="43" customWidth="1"/>
    <col min="4821" max="4821" width="2.83203125" style="43" customWidth="1"/>
    <col min="4822" max="4822" width="1.5" style="43" customWidth="1"/>
    <col min="4823" max="4823" width="16.6640625" style="43" customWidth="1"/>
    <col min="4824" max="4824" width="8.1640625" style="43" customWidth="1"/>
    <col min="4825" max="4834" width="0" style="43" hidden="1" customWidth="1"/>
    <col min="4835" max="4835" width="8.33203125" style="43" customWidth="1"/>
    <col min="4836" max="4836" width="12" style="43"/>
    <col min="4837" max="4837" width="2.1640625" style="43" customWidth="1"/>
    <col min="4838" max="4838" width="2.83203125" style="43" customWidth="1"/>
    <col min="4839" max="4839" width="1.5" style="43" customWidth="1"/>
    <col min="4840" max="4840" width="16.6640625" style="43" customWidth="1"/>
    <col min="4841" max="4841" width="8.1640625" style="43" customWidth="1"/>
    <col min="4842" max="4851" width="0" style="43" hidden="1" customWidth="1"/>
    <col min="4852" max="4852" width="8.33203125" style="43" customWidth="1"/>
    <col min="4853" max="5075" width="12" style="43"/>
    <col min="5076" max="5076" width="2.1640625" style="43" customWidth="1"/>
    <col min="5077" max="5077" width="2.83203125" style="43" customWidth="1"/>
    <col min="5078" max="5078" width="1.5" style="43" customWidth="1"/>
    <col min="5079" max="5079" width="16.6640625" style="43" customWidth="1"/>
    <col min="5080" max="5080" width="8.1640625" style="43" customWidth="1"/>
    <col min="5081" max="5090" width="0" style="43" hidden="1" customWidth="1"/>
    <col min="5091" max="5091" width="8.33203125" style="43" customWidth="1"/>
    <col min="5092" max="5092" width="12" style="43"/>
    <col min="5093" max="5093" width="2.1640625" style="43" customWidth="1"/>
    <col min="5094" max="5094" width="2.83203125" style="43" customWidth="1"/>
    <col min="5095" max="5095" width="1.5" style="43" customWidth="1"/>
    <col min="5096" max="5096" width="16.6640625" style="43" customWidth="1"/>
    <col min="5097" max="5097" width="8.1640625" style="43" customWidth="1"/>
    <col min="5098" max="5107" width="0" style="43" hidden="1" customWidth="1"/>
    <col min="5108" max="5108" width="8.33203125" style="43" customWidth="1"/>
    <col min="5109" max="5331" width="12" style="43"/>
    <col min="5332" max="5332" width="2.1640625" style="43" customWidth="1"/>
    <col min="5333" max="5333" width="2.83203125" style="43" customWidth="1"/>
    <col min="5334" max="5334" width="1.5" style="43" customWidth="1"/>
    <col min="5335" max="5335" width="16.6640625" style="43" customWidth="1"/>
    <col min="5336" max="5336" width="8.1640625" style="43" customWidth="1"/>
    <col min="5337" max="5346" width="0" style="43" hidden="1" customWidth="1"/>
    <col min="5347" max="5347" width="8.33203125" style="43" customWidth="1"/>
    <col min="5348" max="5348" width="12" style="43"/>
    <col min="5349" max="5349" width="2.1640625" style="43" customWidth="1"/>
    <col min="5350" max="5350" width="2.83203125" style="43" customWidth="1"/>
    <col min="5351" max="5351" width="1.5" style="43" customWidth="1"/>
    <col min="5352" max="5352" width="16.6640625" style="43" customWidth="1"/>
    <col min="5353" max="5353" width="8.1640625" style="43" customWidth="1"/>
    <col min="5354" max="5363" width="0" style="43" hidden="1" customWidth="1"/>
    <col min="5364" max="5364" width="8.33203125" style="43" customWidth="1"/>
    <col min="5365" max="5587" width="12" style="43"/>
    <col min="5588" max="5588" width="2.1640625" style="43" customWidth="1"/>
    <col min="5589" max="5589" width="2.83203125" style="43" customWidth="1"/>
    <col min="5590" max="5590" width="1.5" style="43" customWidth="1"/>
    <col min="5591" max="5591" width="16.6640625" style="43" customWidth="1"/>
    <col min="5592" max="5592" width="8.1640625" style="43" customWidth="1"/>
    <col min="5593" max="5602" width="0" style="43" hidden="1" customWidth="1"/>
    <col min="5603" max="5603" width="8.33203125" style="43" customWidth="1"/>
    <col min="5604" max="5604" width="12" style="43"/>
    <col min="5605" max="5605" width="2.1640625" style="43" customWidth="1"/>
    <col min="5606" max="5606" width="2.83203125" style="43" customWidth="1"/>
    <col min="5607" max="5607" width="1.5" style="43" customWidth="1"/>
    <col min="5608" max="5608" width="16.6640625" style="43" customWidth="1"/>
    <col min="5609" max="5609" width="8.1640625" style="43" customWidth="1"/>
    <col min="5610" max="5619" width="0" style="43" hidden="1" customWidth="1"/>
    <col min="5620" max="5620" width="8.33203125" style="43" customWidth="1"/>
    <col min="5621" max="5843" width="12" style="43"/>
    <col min="5844" max="5844" width="2.1640625" style="43" customWidth="1"/>
    <col min="5845" max="5845" width="2.83203125" style="43" customWidth="1"/>
    <col min="5846" max="5846" width="1.5" style="43" customWidth="1"/>
    <col min="5847" max="5847" width="16.6640625" style="43" customWidth="1"/>
    <col min="5848" max="5848" width="8.1640625" style="43" customWidth="1"/>
    <col min="5849" max="5858" width="0" style="43" hidden="1" customWidth="1"/>
    <col min="5859" max="5859" width="8.33203125" style="43" customWidth="1"/>
    <col min="5860" max="5860" width="12" style="43"/>
    <col min="5861" max="5861" width="2.1640625" style="43" customWidth="1"/>
    <col min="5862" max="5862" width="2.83203125" style="43" customWidth="1"/>
    <col min="5863" max="5863" width="1.5" style="43" customWidth="1"/>
    <col min="5864" max="5864" width="16.6640625" style="43" customWidth="1"/>
    <col min="5865" max="5865" width="8.1640625" style="43" customWidth="1"/>
    <col min="5866" max="5875" width="0" style="43" hidden="1" customWidth="1"/>
    <col min="5876" max="5876" width="8.33203125" style="43" customWidth="1"/>
    <col min="5877" max="6099" width="12" style="43"/>
    <col min="6100" max="6100" width="2.1640625" style="43" customWidth="1"/>
    <col min="6101" max="6101" width="2.83203125" style="43" customWidth="1"/>
    <col min="6102" max="6102" width="1.5" style="43" customWidth="1"/>
    <col min="6103" max="6103" width="16.6640625" style="43" customWidth="1"/>
    <col min="6104" max="6104" width="8.1640625" style="43" customWidth="1"/>
    <col min="6105" max="6114" width="0" style="43" hidden="1" customWidth="1"/>
    <col min="6115" max="6115" width="8.33203125" style="43" customWidth="1"/>
    <col min="6116" max="6116" width="12" style="43"/>
    <col min="6117" max="6117" width="2.1640625" style="43" customWidth="1"/>
    <col min="6118" max="6118" width="2.83203125" style="43" customWidth="1"/>
    <col min="6119" max="6119" width="1.5" style="43" customWidth="1"/>
    <col min="6120" max="6120" width="16.6640625" style="43" customWidth="1"/>
    <col min="6121" max="6121" width="8.1640625" style="43" customWidth="1"/>
    <col min="6122" max="6131" width="0" style="43" hidden="1" customWidth="1"/>
    <col min="6132" max="6132" width="8.33203125" style="43" customWidth="1"/>
    <col min="6133" max="6355" width="12" style="43"/>
    <col min="6356" max="6356" width="2.1640625" style="43" customWidth="1"/>
    <col min="6357" max="6357" width="2.83203125" style="43" customWidth="1"/>
    <col min="6358" max="6358" width="1.5" style="43" customWidth="1"/>
    <col min="6359" max="6359" width="16.6640625" style="43" customWidth="1"/>
    <col min="6360" max="6360" width="8.1640625" style="43" customWidth="1"/>
    <col min="6361" max="6370" width="0" style="43" hidden="1" customWidth="1"/>
    <col min="6371" max="6371" width="8.33203125" style="43" customWidth="1"/>
    <col min="6372" max="6372" width="12" style="43"/>
    <col min="6373" max="6373" width="2.1640625" style="43" customWidth="1"/>
    <col min="6374" max="6374" width="2.83203125" style="43" customWidth="1"/>
    <col min="6375" max="6375" width="1.5" style="43" customWidth="1"/>
    <col min="6376" max="6376" width="16.6640625" style="43" customWidth="1"/>
    <col min="6377" max="6377" width="8.1640625" style="43" customWidth="1"/>
    <col min="6378" max="6387" width="0" style="43" hidden="1" customWidth="1"/>
    <col min="6388" max="6388" width="8.33203125" style="43" customWidth="1"/>
    <col min="6389" max="6611" width="12" style="43"/>
    <col min="6612" max="6612" width="2.1640625" style="43" customWidth="1"/>
    <col min="6613" max="6613" width="2.83203125" style="43" customWidth="1"/>
    <col min="6614" max="6614" width="1.5" style="43" customWidth="1"/>
    <col min="6615" max="6615" width="16.6640625" style="43" customWidth="1"/>
    <col min="6616" max="6616" width="8.1640625" style="43" customWidth="1"/>
    <col min="6617" max="6626" width="0" style="43" hidden="1" customWidth="1"/>
    <col min="6627" max="6627" width="8.33203125" style="43" customWidth="1"/>
    <col min="6628" max="6628" width="12" style="43"/>
    <col min="6629" max="6629" width="2.1640625" style="43" customWidth="1"/>
    <col min="6630" max="6630" width="2.83203125" style="43" customWidth="1"/>
    <col min="6631" max="6631" width="1.5" style="43" customWidth="1"/>
    <col min="6632" max="6632" width="16.6640625" style="43" customWidth="1"/>
    <col min="6633" max="6633" width="8.1640625" style="43" customWidth="1"/>
    <col min="6634" max="6643" width="0" style="43" hidden="1" customWidth="1"/>
    <col min="6644" max="6644" width="8.33203125" style="43" customWidth="1"/>
    <col min="6645" max="6867" width="12" style="43"/>
    <col min="6868" max="6868" width="2.1640625" style="43" customWidth="1"/>
    <col min="6869" max="6869" width="2.83203125" style="43" customWidth="1"/>
    <col min="6870" max="6870" width="1.5" style="43" customWidth="1"/>
    <col min="6871" max="6871" width="16.6640625" style="43" customWidth="1"/>
    <col min="6872" max="6872" width="8.1640625" style="43" customWidth="1"/>
    <col min="6873" max="6882" width="0" style="43" hidden="1" customWidth="1"/>
    <col min="6883" max="6883" width="8.33203125" style="43" customWidth="1"/>
    <col min="6884" max="6884" width="12" style="43"/>
    <col min="6885" max="6885" width="2.1640625" style="43" customWidth="1"/>
    <col min="6886" max="6886" width="2.83203125" style="43" customWidth="1"/>
    <col min="6887" max="6887" width="1.5" style="43" customWidth="1"/>
    <col min="6888" max="6888" width="16.6640625" style="43" customWidth="1"/>
    <col min="6889" max="6889" width="8.1640625" style="43" customWidth="1"/>
    <col min="6890" max="6899" width="0" style="43" hidden="1" customWidth="1"/>
    <col min="6900" max="6900" width="8.33203125" style="43" customWidth="1"/>
    <col min="6901" max="7123" width="12" style="43"/>
    <col min="7124" max="7124" width="2.1640625" style="43" customWidth="1"/>
    <col min="7125" max="7125" width="2.83203125" style="43" customWidth="1"/>
    <col min="7126" max="7126" width="1.5" style="43" customWidth="1"/>
    <col min="7127" max="7127" width="16.6640625" style="43" customWidth="1"/>
    <col min="7128" max="7128" width="8.1640625" style="43" customWidth="1"/>
    <col min="7129" max="7138" width="0" style="43" hidden="1" customWidth="1"/>
    <col min="7139" max="7139" width="8.33203125" style="43" customWidth="1"/>
    <col min="7140" max="7140" width="12" style="43"/>
    <col min="7141" max="7141" width="2.1640625" style="43" customWidth="1"/>
    <col min="7142" max="7142" width="2.83203125" style="43" customWidth="1"/>
    <col min="7143" max="7143" width="1.5" style="43" customWidth="1"/>
    <col min="7144" max="7144" width="16.6640625" style="43" customWidth="1"/>
    <col min="7145" max="7145" width="8.1640625" style="43" customWidth="1"/>
    <col min="7146" max="7155" width="0" style="43" hidden="1" customWidth="1"/>
    <col min="7156" max="7156" width="8.33203125" style="43" customWidth="1"/>
    <col min="7157" max="7379" width="12" style="43"/>
    <col min="7380" max="7380" width="2.1640625" style="43" customWidth="1"/>
    <col min="7381" max="7381" width="2.83203125" style="43" customWidth="1"/>
    <col min="7382" max="7382" width="1.5" style="43" customWidth="1"/>
    <col min="7383" max="7383" width="16.6640625" style="43" customWidth="1"/>
    <col min="7384" max="7384" width="8.1640625" style="43" customWidth="1"/>
    <col min="7385" max="7394" width="0" style="43" hidden="1" customWidth="1"/>
    <col min="7395" max="7395" width="8.33203125" style="43" customWidth="1"/>
    <col min="7396" max="7396" width="12" style="43"/>
    <col min="7397" max="7397" width="2.1640625" style="43" customWidth="1"/>
    <col min="7398" max="7398" width="2.83203125" style="43" customWidth="1"/>
    <col min="7399" max="7399" width="1.5" style="43" customWidth="1"/>
    <col min="7400" max="7400" width="16.6640625" style="43" customWidth="1"/>
    <col min="7401" max="7401" width="8.1640625" style="43" customWidth="1"/>
    <col min="7402" max="7411" width="0" style="43" hidden="1" customWidth="1"/>
    <col min="7412" max="7412" width="8.33203125" style="43" customWidth="1"/>
    <col min="7413" max="7635" width="12" style="43"/>
    <col min="7636" max="7636" width="2.1640625" style="43" customWidth="1"/>
    <col min="7637" max="7637" width="2.83203125" style="43" customWidth="1"/>
    <col min="7638" max="7638" width="1.5" style="43" customWidth="1"/>
    <col min="7639" max="7639" width="16.6640625" style="43" customWidth="1"/>
    <col min="7640" max="7640" width="8.1640625" style="43" customWidth="1"/>
    <col min="7641" max="7650" width="0" style="43" hidden="1" customWidth="1"/>
    <col min="7651" max="7651" width="8.33203125" style="43" customWidth="1"/>
    <col min="7652" max="7652" width="12" style="43"/>
    <col min="7653" max="7653" width="2.1640625" style="43" customWidth="1"/>
    <col min="7654" max="7654" width="2.83203125" style="43" customWidth="1"/>
    <col min="7655" max="7655" width="1.5" style="43" customWidth="1"/>
    <col min="7656" max="7656" width="16.6640625" style="43" customWidth="1"/>
    <col min="7657" max="7657" width="8.1640625" style="43" customWidth="1"/>
    <col min="7658" max="7667" width="0" style="43" hidden="1" customWidth="1"/>
    <col min="7668" max="7668" width="8.33203125" style="43" customWidth="1"/>
    <col min="7669" max="7891" width="12" style="43"/>
    <col min="7892" max="7892" width="2.1640625" style="43" customWidth="1"/>
    <col min="7893" max="7893" width="2.83203125" style="43" customWidth="1"/>
    <col min="7894" max="7894" width="1.5" style="43" customWidth="1"/>
    <col min="7895" max="7895" width="16.6640625" style="43" customWidth="1"/>
    <col min="7896" max="7896" width="8.1640625" style="43" customWidth="1"/>
    <col min="7897" max="7906" width="0" style="43" hidden="1" customWidth="1"/>
    <col min="7907" max="7907" width="8.33203125" style="43" customWidth="1"/>
    <col min="7908" max="7908" width="12" style="43"/>
    <col min="7909" max="7909" width="2.1640625" style="43" customWidth="1"/>
    <col min="7910" max="7910" width="2.83203125" style="43" customWidth="1"/>
    <col min="7911" max="7911" width="1.5" style="43" customWidth="1"/>
    <col min="7912" max="7912" width="16.6640625" style="43" customWidth="1"/>
    <col min="7913" max="7913" width="8.1640625" style="43" customWidth="1"/>
    <col min="7914" max="7923" width="0" style="43" hidden="1" customWidth="1"/>
    <col min="7924" max="7924" width="8.33203125" style="43" customWidth="1"/>
    <col min="7925" max="8147" width="12" style="43"/>
    <col min="8148" max="8148" width="2.1640625" style="43" customWidth="1"/>
    <col min="8149" max="8149" width="2.83203125" style="43" customWidth="1"/>
    <col min="8150" max="8150" width="1.5" style="43" customWidth="1"/>
    <col min="8151" max="8151" width="16.6640625" style="43" customWidth="1"/>
    <col min="8152" max="8152" width="8.1640625" style="43" customWidth="1"/>
    <col min="8153" max="8162" width="0" style="43" hidden="1" customWidth="1"/>
    <col min="8163" max="8163" width="8.33203125" style="43" customWidth="1"/>
    <col min="8164" max="8164" width="12" style="43"/>
    <col min="8165" max="8165" width="2.1640625" style="43" customWidth="1"/>
    <col min="8166" max="8166" width="2.83203125" style="43" customWidth="1"/>
    <col min="8167" max="8167" width="1.5" style="43" customWidth="1"/>
    <col min="8168" max="8168" width="16.6640625" style="43" customWidth="1"/>
    <col min="8169" max="8169" width="8.1640625" style="43" customWidth="1"/>
    <col min="8170" max="8179" width="0" style="43" hidden="1" customWidth="1"/>
    <col min="8180" max="8180" width="8.33203125" style="43" customWidth="1"/>
    <col min="8181" max="8403" width="12" style="43"/>
    <col min="8404" max="8404" width="2.1640625" style="43" customWidth="1"/>
    <col min="8405" max="8405" width="2.83203125" style="43" customWidth="1"/>
    <col min="8406" max="8406" width="1.5" style="43" customWidth="1"/>
    <col min="8407" max="8407" width="16.6640625" style="43" customWidth="1"/>
    <col min="8408" max="8408" width="8.1640625" style="43" customWidth="1"/>
    <col min="8409" max="8418" width="0" style="43" hidden="1" customWidth="1"/>
    <col min="8419" max="8419" width="8.33203125" style="43" customWidth="1"/>
    <col min="8420" max="8420" width="12" style="43"/>
    <col min="8421" max="8421" width="2.1640625" style="43" customWidth="1"/>
    <col min="8422" max="8422" width="2.83203125" style="43" customWidth="1"/>
    <col min="8423" max="8423" width="1.5" style="43" customWidth="1"/>
    <col min="8424" max="8424" width="16.6640625" style="43" customWidth="1"/>
    <col min="8425" max="8425" width="8.1640625" style="43" customWidth="1"/>
    <col min="8426" max="8435" width="0" style="43" hidden="1" customWidth="1"/>
    <col min="8436" max="8436" width="8.33203125" style="43" customWidth="1"/>
    <col min="8437" max="8659" width="12" style="43"/>
    <col min="8660" max="8660" width="2.1640625" style="43" customWidth="1"/>
    <col min="8661" max="8661" width="2.83203125" style="43" customWidth="1"/>
    <col min="8662" max="8662" width="1.5" style="43" customWidth="1"/>
    <col min="8663" max="8663" width="16.6640625" style="43" customWidth="1"/>
    <col min="8664" max="8664" width="8.1640625" style="43" customWidth="1"/>
    <col min="8665" max="8674" width="0" style="43" hidden="1" customWidth="1"/>
    <col min="8675" max="8675" width="8.33203125" style="43" customWidth="1"/>
    <col min="8676" max="8676" width="12" style="43"/>
    <col min="8677" max="8677" width="2.1640625" style="43" customWidth="1"/>
    <col min="8678" max="8678" width="2.83203125" style="43" customWidth="1"/>
    <col min="8679" max="8679" width="1.5" style="43" customWidth="1"/>
    <col min="8680" max="8680" width="16.6640625" style="43" customWidth="1"/>
    <col min="8681" max="8681" width="8.1640625" style="43" customWidth="1"/>
    <col min="8682" max="8691" width="0" style="43" hidden="1" customWidth="1"/>
    <col min="8692" max="8692" width="8.33203125" style="43" customWidth="1"/>
    <col min="8693" max="8915" width="12" style="43"/>
    <col min="8916" max="8916" width="2.1640625" style="43" customWidth="1"/>
    <col min="8917" max="8917" width="2.83203125" style="43" customWidth="1"/>
    <col min="8918" max="8918" width="1.5" style="43" customWidth="1"/>
    <col min="8919" max="8919" width="16.6640625" style="43" customWidth="1"/>
    <col min="8920" max="8920" width="8.1640625" style="43" customWidth="1"/>
    <col min="8921" max="8930" width="0" style="43" hidden="1" customWidth="1"/>
    <col min="8931" max="8931" width="8.33203125" style="43" customWidth="1"/>
    <col min="8932" max="8932" width="12" style="43"/>
    <col min="8933" max="8933" width="2.1640625" style="43" customWidth="1"/>
    <col min="8934" max="8934" width="2.83203125" style="43" customWidth="1"/>
    <col min="8935" max="8935" width="1.5" style="43" customWidth="1"/>
    <col min="8936" max="8936" width="16.6640625" style="43" customWidth="1"/>
    <col min="8937" max="8937" width="8.1640625" style="43" customWidth="1"/>
    <col min="8938" max="8947" width="0" style="43" hidden="1" customWidth="1"/>
    <col min="8948" max="8948" width="8.33203125" style="43" customWidth="1"/>
    <col min="8949" max="9171" width="12" style="43"/>
    <col min="9172" max="9172" width="2.1640625" style="43" customWidth="1"/>
    <col min="9173" max="9173" width="2.83203125" style="43" customWidth="1"/>
    <col min="9174" max="9174" width="1.5" style="43" customWidth="1"/>
    <col min="9175" max="9175" width="16.6640625" style="43" customWidth="1"/>
    <col min="9176" max="9176" width="8.1640625" style="43" customWidth="1"/>
    <col min="9177" max="9186" width="0" style="43" hidden="1" customWidth="1"/>
    <col min="9187" max="9187" width="8.33203125" style="43" customWidth="1"/>
    <col min="9188" max="9188" width="12" style="43"/>
    <col min="9189" max="9189" width="2.1640625" style="43" customWidth="1"/>
    <col min="9190" max="9190" width="2.83203125" style="43" customWidth="1"/>
    <col min="9191" max="9191" width="1.5" style="43" customWidth="1"/>
    <col min="9192" max="9192" width="16.6640625" style="43" customWidth="1"/>
    <col min="9193" max="9193" width="8.1640625" style="43" customWidth="1"/>
    <col min="9194" max="9203" width="0" style="43" hidden="1" customWidth="1"/>
    <col min="9204" max="9204" width="8.33203125" style="43" customWidth="1"/>
    <col min="9205" max="9427" width="12" style="43"/>
    <col min="9428" max="9428" width="2.1640625" style="43" customWidth="1"/>
    <col min="9429" max="9429" width="2.83203125" style="43" customWidth="1"/>
    <col min="9430" max="9430" width="1.5" style="43" customWidth="1"/>
    <col min="9431" max="9431" width="16.6640625" style="43" customWidth="1"/>
    <col min="9432" max="9432" width="8.1640625" style="43" customWidth="1"/>
    <col min="9433" max="9442" width="0" style="43" hidden="1" customWidth="1"/>
    <col min="9443" max="9443" width="8.33203125" style="43" customWidth="1"/>
    <col min="9444" max="9444" width="12" style="43"/>
    <col min="9445" max="9445" width="2.1640625" style="43" customWidth="1"/>
    <col min="9446" max="9446" width="2.83203125" style="43" customWidth="1"/>
    <col min="9447" max="9447" width="1.5" style="43" customWidth="1"/>
    <col min="9448" max="9448" width="16.6640625" style="43" customWidth="1"/>
    <col min="9449" max="9449" width="8.1640625" style="43" customWidth="1"/>
    <col min="9450" max="9459" width="0" style="43" hidden="1" customWidth="1"/>
    <col min="9460" max="9460" width="8.33203125" style="43" customWidth="1"/>
    <col min="9461" max="9683" width="12" style="43"/>
    <col min="9684" max="9684" width="2.1640625" style="43" customWidth="1"/>
    <col min="9685" max="9685" width="2.83203125" style="43" customWidth="1"/>
    <col min="9686" max="9686" width="1.5" style="43" customWidth="1"/>
    <col min="9687" max="9687" width="16.6640625" style="43" customWidth="1"/>
    <col min="9688" max="9688" width="8.1640625" style="43" customWidth="1"/>
    <col min="9689" max="9698" width="0" style="43" hidden="1" customWidth="1"/>
    <col min="9699" max="9699" width="8.33203125" style="43" customWidth="1"/>
    <col min="9700" max="9700" width="12" style="43"/>
    <col min="9701" max="9701" width="2.1640625" style="43" customWidth="1"/>
    <col min="9702" max="9702" width="2.83203125" style="43" customWidth="1"/>
    <col min="9703" max="9703" width="1.5" style="43" customWidth="1"/>
    <col min="9704" max="9704" width="16.6640625" style="43" customWidth="1"/>
    <col min="9705" max="9705" width="8.1640625" style="43" customWidth="1"/>
    <col min="9706" max="9715" width="0" style="43" hidden="1" customWidth="1"/>
    <col min="9716" max="9716" width="8.33203125" style="43" customWidth="1"/>
    <col min="9717" max="9939" width="12" style="43"/>
    <col min="9940" max="9940" width="2.1640625" style="43" customWidth="1"/>
    <col min="9941" max="9941" width="2.83203125" style="43" customWidth="1"/>
    <col min="9942" max="9942" width="1.5" style="43" customWidth="1"/>
    <col min="9943" max="9943" width="16.6640625" style="43" customWidth="1"/>
    <col min="9944" max="9944" width="8.1640625" style="43" customWidth="1"/>
    <col min="9945" max="9954" width="0" style="43" hidden="1" customWidth="1"/>
    <col min="9955" max="9955" width="8.33203125" style="43" customWidth="1"/>
    <col min="9956" max="9956" width="12" style="43"/>
    <col min="9957" max="9957" width="2.1640625" style="43" customWidth="1"/>
    <col min="9958" max="9958" width="2.83203125" style="43" customWidth="1"/>
    <col min="9959" max="9959" width="1.5" style="43" customWidth="1"/>
    <col min="9960" max="9960" width="16.6640625" style="43" customWidth="1"/>
    <col min="9961" max="9961" width="8.1640625" style="43" customWidth="1"/>
    <col min="9962" max="9971" width="0" style="43" hidden="1" customWidth="1"/>
    <col min="9972" max="9972" width="8.33203125" style="43" customWidth="1"/>
    <col min="9973" max="10195" width="12" style="43"/>
    <col min="10196" max="10196" width="2.1640625" style="43" customWidth="1"/>
    <col min="10197" max="10197" width="2.83203125" style="43" customWidth="1"/>
    <col min="10198" max="10198" width="1.5" style="43" customWidth="1"/>
    <col min="10199" max="10199" width="16.6640625" style="43" customWidth="1"/>
    <col min="10200" max="10200" width="8.1640625" style="43" customWidth="1"/>
    <col min="10201" max="10210" width="0" style="43" hidden="1" customWidth="1"/>
    <col min="10211" max="10211" width="8.33203125" style="43" customWidth="1"/>
    <col min="10212" max="10212" width="12" style="43"/>
    <col min="10213" max="10213" width="2.1640625" style="43" customWidth="1"/>
    <col min="10214" max="10214" width="2.83203125" style="43" customWidth="1"/>
    <col min="10215" max="10215" width="1.5" style="43" customWidth="1"/>
    <col min="10216" max="10216" width="16.6640625" style="43" customWidth="1"/>
    <col min="10217" max="10217" width="8.1640625" style="43" customWidth="1"/>
    <col min="10218" max="10227" width="0" style="43" hidden="1" customWidth="1"/>
    <col min="10228" max="10228" width="8.33203125" style="43" customWidth="1"/>
    <col min="10229" max="10451" width="12" style="43"/>
    <col min="10452" max="10452" width="2.1640625" style="43" customWidth="1"/>
    <col min="10453" max="10453" width="2.83203125" style="43" customWidth="1"/>
    <col min="10454" max="10454" width="1.5" style="43" customWidth="1"/>
    <col min="10455" max="10455" width="16.6640625" style="43" customWidth="1"/>
    <col min="10456" max="10456" width="8.1640625" style="43" customWidth="1"/>
    <col min="10457" max="10466" width="0" style="43" hidden="1" customWidth="1"/>
    <col min="10467" max="10467" width="8.33203125" style="43" customWidth="1"/>
    <col min="10468" max="10468" width="12" style="43"/>
    <col min="10469" max="10469" width="2.1640625" style="43" customWidth="1"/>
    <col min="10470" max="10470" width="2.83203125" style="43" customWidth="1"/>
    <col min="10471" max="10471" width="1.5" style="43" customWidth="1"/>
    <col min="10472" max="10472" width="16.6640625" style="43" customWidth="1"/>
    <col min="10473" max="10473" width="8.1640625" style="43" customWidth="1"/>
    <col min="10474" max="10483" width="0" style="43" hidden="1" customWidth="1"/>
    <col min="10484" max="10484" width="8.33203125" style="43" customWidth="1"/>
    <col min="10485" max="10707" width="12" style="43"/>
    <col min="10708" max="10708" width="2.1640625" style="43" customWidth="1"/>
    <col min="10709" max="10709" width="2.83203125" style="43" customWidth="1"/>
    <col min="10710" max="10710" width="1.5" style="43" customWidth="1"/>
    <col min="10711" max="10711" width="16.6640625" style="43" customWidth="1"/>
    <col min="10712" max="10712" width="8.1640625" style="43" customWidth="1"/>
    <col min="10713" max="10722" width="0" style="43" hidden="1" customWidth="1"/>
    <col min="10723" max="10723" width="8.33203125" style="43" customWidth="1"/>
    <col min="10724" max="10724" width="12" style="43"/>
    <col min="10725" max="10725" width="2.1640625" style="43" customWidth="1"/>
    <col min="10726" max="10726" width="2.83203125" style="43" customWidth="1"/>
    <col min="10727" max="10727" width="1.5" style="43" customWidth="1"/>
    <col min="10728" max="10728" width="16.6640625" style="43" customWidth="1"/>
    <col min="10729" max="10729" width="8.1640625" style="43" customWidth="1"/>
    <col min="10730" max="10739" width="0" style="43" hidden="1" customWidth="1"/>
    <col min="10740" max="10740" width="8.33203125" style="43" customWidth="1"/>
    <col min="10741" max="10963" width="12" style="43"/>
    <col min="10964" max="10964" width="2.1640625" style="43" customWidth="1"/>
    <col min="10965" max="10965" width="2.83203125" style="43" customWidth="1"/>
    <col min="10966" max="10966" width="1.5" style="43" customWidth="1"/>
    <col min="10967" max="10967" width="16.6640625" style="43" customWidth="1"/>
    <col min="10968" max="10968" width="8.1640625" style="43" customWidth="1"/>
    <col min="10969" max="10978" width="0" style="43" hidden="1" customWidth="1"/>
    <col min="10979" max="10979" width="8.33203125" style="43" customWidth="1"/>
    <col min="10980" max="10980" width="12" style="43"/>
    <col min="10981" max="10981" width="2.1640625" style="43" customWidth="1"/>
    <col min="10982" max="10982" width="2.83203125" style="43" customWidth="1"/>
    <col min="10983" max="10983" width="1.5" style="43" customWidth="1"/>
    <col min="10984" max="10984" width="16.6640625" style="43" customWidth="1"/>
    <col min="10985" max="10985" width="8.1640625" style="43" customWidth="1"/>
    <col min="10986" max="10995" width="0" style="43" hidden="1" customWidth="1"/>
    <col min="10996" max="10996" width="8.33203125" style="43" customWidth="1"/>
    <col min="10997" max="11219" width="12" style="43"/>
    <col min="11220" max="11220" width="2.1640625" style="43" customWidth="1"/>
    <col min="11221" max="11221" width="2.83203125" style="43" customWidth="1"/>
    <col min="11222" max="11222" width="1.5" style="43" customWidth="1"/>
    <col min="11223" max="11223" width="16.6640625" style="43" customWidth="1"/>
    <col min="11224" max="11224" width="8.1640625" style="43" customWidth="1"/>
    <col min="11225" max="11234" width="0" style="43" hidden="1" customWidth="1"/>
    <col min="11235" max="11235" width="8.33203125" style="43" customWidth="1"/>
    <col min="11236" max="11236" width="12" style="43"/>
    <col min="11237" max="11237" width="2.1640625" style="43" customWidth="1"/>
    <col min="11238" max="11238" width="2.83203125" style="43" customWidth="1"/>
    <col min="11239" max="11239" width="1.5" style="43" customWidth="1"/>
    <col min="11240" max="11240" width="16.6640625" style="43" customWidth="1"/>
    <col min="11241" max="11241" width="8.1640625" style="43" customWidth="1"/>
    <col min="11242" max="11251" width="0" style="43" hidden="1" customWidth="1"/>
    <col min="11252" max="11252" width="8.33203125" style="43" customWidth="1"/>
    <col min="11253" max="11475" width="12" style="43"/>
    <col min="11476" max="11476" width="2.1640625" style="43" customWidth="1"/>
    <col min="11477" max="11477" width="2.83203125" style="43" customWidth="1"/>
    <col min="11478" max="11478" width="1.5" style="43" customWidth="1"/>
    <col min="11479" max="11479" width="16.6640625" style="43" customWidth="1"/>
    <col min="11480" max="11480" width="8.1640625" style="43" customWidth="1"/>
    <col min="11481" max="11490" width="0" style="43" hidden="1" customWidth="1"/>
    <col min="11491" max="11491" width="8.33203125" style="43" customWidth="1"/>
    <col min="11492" max="11492" width="12" style="43"/>
    <col min="11493" max="11493" width="2.1640625" style="43" customWidth="1"/>
    <col min="11494" max="11494" width="2.83203125" style="43" customWidth="1"/>
    <col min="11495" max="11495" width="1.5" style="43" customWidth="1"/>
    <col min="11496" max="11496" width="16.6640625" style="43" customWidth="1"/>
    <col min="11497" max="11497" width="8.1640625" style="43" customWidth="1"/>
    <col min="11498" max="11507" width="0" style="43" hidden="1" customWidth="1"/>
    <col min="11508" max="11508" width="8.33203125" style="43" customWidth="1"/>
    <col min="11509" max="11731" width="12" style="43"/>
    <col min="11732" max="11732" width="2.1640625" style="43" customWidth="1"/>
    <col min="11733" max="11733" width="2.83203125" style="43" customWidth="1"/>
    <col min="11734" max="11734" width="1.5" style="43" customWidth="1"/>
    <col min="11735" max="11735" width="16.6640625" style="43" customWidth="1"/>
    <col min="11736" max="11736" width="8.1640625" style="43" customWidth="1"/>
    <col min="11737" max="11746" width="0" style="43" hidden="1" customWidth="1"/>
    <col min="11747" max="11747" width="8.33203125" style="43" customWidth="1"/>
    <col min="11748" max="11748" width="12" style="43"/>
    <col min="11749" max="11749" width="2.1640625" style="43" customWidth="1"/>
    <col min="11750" max="11750" width="2.83203125" style="43" customWidth="1"/>
    <col min="11751" max="11751" width="1.5" style="43" customWidth="1"/>
    <col min="11752" max="11752" width="16.6640625" style="43" customWidth="1"/>
    <col min="11753" max="11753" width="8.1640625" style="43" customWidth="1"/>
    <col min="11754" max="11763" width="0" style="43" hidden="1" customWidth="1"/>
    <col min="11764" max="11764" width="8.33203125" style="43" customWidth="1"/>
    <col min="11765" max="11987" width="12" style="43"/>
    <col min="11988" max="11988" width="2.1640625" style="43" customWidth="1"/>
    <col min="11989" max="11989" width="2.83203125" style="43" customWidth="1"/>
    <col min="11990" max="11990" width="1.5" style="43" customWidth="1"/>
    <col min="11991" max="11991" width="16.6640625" style="43" customWidth="1"/>
    <col min="11992" max="11992" width="8.1640625" style="43" customWidth="1"/>
    <col min="11993" max="12002" width="0" style="43" hidden="1" customWidth="1"/>
    <col min="12003" max="12003" width="8.33203125" style="43" customWidth="1"/>
    <col min="12004" max="12004" width="12" style="43"/>
    <col min="12005" max="12005" width="2.1640625" style="43" customWidth="1"/>
    <col min="12006" max="12006" width="2.83203125" style="43" customWidth="1"/>
    <col min="12007" max="12007" width="1.5" style="43" customWidth="1"/>
    <col min="12008" max="12008" width="16.6640625" style="43" customWidth="1"/>
    <col min="12009" max="12009" width="8.1640625" style="43" customWidth="1"/>
    <col min="12010" max="12019" width="0" style="43" hidden="1" customWidth="1"/>
    <col min="12020" max="12020" width="8.33203125" style="43" customWidth="1"/>
    <col min="12021" max="12243" width="12" style="43"/>
    <col min="12244" max="12244" width="2.1640625" style="43" customWidth="1"/>
    <col min="12245" max="12245" width="2.83203125" style="43" customWidth="1"/>
    <col min="12246" max="12246" width="1.5" style="43" customWidth="1"/>
    <col min="12247" max="12247" width="16.6640625" style="43" customWidth="1"/>
    <col min="12248" max="12248" width="8.1640625" style="43" customWidth="1"/>
    <col min="12249" max="12258" width="0" style="43" hidden="1" customWidth="1"/>
    <col min="12259" max="12259" width="8.33203125" style="43" customWidth="1"/>
    <col min="12260" max="12260" width="12" style="43"/>
    <col min="12261" max="12261" width="2.1640625" style="43" customWidth="1"/>
    <col min="12262" max="12262" width="2.83203125" style="43" customWidth="1"/>
    <col min="12263" max="12263" width="1.5" style="43" customWidth="1"/>
    <col min="12264" max="12264" width="16.6640625" style="43" customWidth="1"/>
    <col min="12265" max="12265" width="8.1640625" style="43" customWidth="1"/>
    <col min="12266" max="12275" width="0" style="43" hidden="1" customWidth="1"/>
    <col min="12276" max="12276" width="8.33203125" style="43" customWidth="1"/>
    <col min="12277" max="12499" width="12" style="43"/>
    <col min="12500" max="12500" width="2.1640625" style="43" customWidth="1"/>
    <col min="12501" max="12501" width="2.83203125" style="43" customWidth="1"/>
    <col min="12502" max="12502" width="1.5" style="43" customWidth="1"/>
    <col min="12503" max="12503" width="16.6640625" style="43" customWidth="1"/>
    <col min="12504" max="12504" width="8.1640625" style="43" customWidth="1"/>
    <col min="12505" max="12514" width="0" style="43" hidden="1" customWidth="1"/>
    <col min="12515" max="12515" width="8.33203125" style="43" customWidth="1"/>
    <col min="12516" max="12516" width="12" style="43"/>
    <col min="12517" max="12517" width="2.1640625" style="43" customWidth="1"/>
    <col min="12518" max="12518" width="2.83203125" style="43" customWidth="1"/>
    <col min="12519" max="12519" width="1.5" style="43" customWidth="1"/>
    <col min="12520" max="12520" width="16.6640625" style="43" customWidth="1"/>
    <col min="12521" max="12521" width="8.1640625" style="43" customWidth="1"/>
    <col min="12522" max="12531" width="0" style="43" hidden="1" customWidth="1"/>
    <col min="12532" max="12532" width="8.33203125" style="43" customWidth="1"/>
    <col min="12533" max="12755" width="12" style="43"/>
    <col min="12756" max="12756" width="2.1640625" style="43" customWidth="1"/>
    <col min="12757" max="12757" width="2.83203125" style="43" customWidth="1"/>
    <col min="12758" max="12758" width="1.5" style="43" customWidth="1"/>
    <col min="12759" max="12759" width="16.6640625" style="43" customWidth="1"/>
    <col min="12760" max="12760" width="8.1640625" style="43" customWidth="1"/>
    <col min="12761" max="12770" width="0" style="43" hidden="1" customWidth="1"/>
    <col min="12771" max="12771" width="8.33203125" style="43" customWidth="1"/>
    <col min="12772" max="12772" width="12" style="43"/>
    <col min="12773" max="12773" width="2.1640625" style="43" customWidth="1"/>
    <col min="12774" max="12774" width="2.83203125" style="43" customWidth="1"/>
    <col min="12775" max="12775" width="1.5" style="43" customWidth="1"/>
    <col min="12776" max="12776" width="16.6640625" style="43" customWidth="1"/>
    <col min="12777" max="12777" width="8.1640625" style="43" customWidth="1"/>
    <col min="12778" max="12787" width="0" style="43" hidden="1" customWidth="1"/>
    <col min="12788" max="12788" width="8.33203125" style="43" customWidth="1"/>
    <col min="12789" max="13011" width="12" style="43"/>
    <col min="13012" max="13012" width="2.1640625" style="43" customWidth="1"/>
    <col min="13013" max="13013" width="2.83203125" style="43" customWidth="1"/>
    <col min="13014" max="13014" width="1.5" style="43" customWidth="1"/>
    <col min="13015" max="13015" width="16.6640625" style="43" customWidth="1"/>
    <col min="13016" max="13016" width="8.1640625" style="43" customWidth="1"/>
    <col min="13017" max="13026" width="0" style="43" hidden="1" customWidth="1"/>
    <col min="13027" max="13027" width="8.33203125" style="43" customWidth="1"/>
    <col min="13028" max="13028" width="12" style="43"/>
    <col min="13029" max="13029" width="2.1640625" style="43" customWidth="1"/>
    <col min="13030" max="13030" width="2.83203125" style="43" customWidth="1"/>
    <col min="13031" max="13031" width="1.5" style="43" customWidth="1"/>
    <col min="13032" max="13032" width="16.6640625" style="43" customWidth="1"/>
    <col min="13033" max="13033" width="8.1640625" style="43" customWidth="1"/>
    <col min="13034" max="13043" width="0" style="43" hidden="1" customWidth="1"/>
    <col min="13044" max="13044" width="8.33203125" style="43" customWidth="1"/>
    <col min="13045" max="13267" width="12" style="43"/>
    <col min="13268" max="13268" width="2.1640625" style="43" customWidth="1"/>
    <col min="13269" max="13269" width="2.83203125" style="43" customWidth="1"/>
    <col min="13270" max="13270" width="1.5" style="43" customWidth="1"/>
    <col min="13271" max="13271" width="16.6640625" style="43" customWidth="1"/>
    <col min="13272" max="13272" width="8.1640625" style="43" customWidth="1"/>
    <col min="13273" max="13282" width="0" style="43" hidden="1" customWidth="1"/>
    <col min="13283" max="13283" width="8.33203125" style="43" customWidth="1"/>
    <col min="13284" max="13284" width="12" style="43"/>
    <col min="13285" max="13285" width="2.1640625" style="43" customWidth="1"/>
    <col min="13286" max="13286" width="2.83203125" style="43" customWidth="1"/>
    <col min="13287" max="13287" width="1.5" style="43" customWidth="1"/>
    <col min="13288" max="13288" width="16.6640625" style="43" customWidth="1"/>
    <col min="13289" max="13289" width="8.1640625" style="43" customWidth="1"/>
    <col min="13290" max="13299" width="0" style="43" hidden="1" customWidth="1"/>
    <col min="13300" max="13300" width="8.33203125" style="43" customWidth="1"/>
    <col min="13301" max="13523" width="12" style="43"/>
    <col min="13524" max="13524" width="2.1640625" style="43" customWidth="1"/>
    <col min="13525" max="13525" width="2.83203125" style="43" customWidth="1"/>
    <col min="13526" max="13526" width="1.5" style="43" customWidth="1"/>
    <col min="13527" max="13527" width="16.6640625" style="43" customWidth="1"/>
    <col min="13528" max="13528" width="8.1640625" style="43" customWidth="1"/>
    <col min="13529" max="13538" width="0" style="43" hidden="1" customWidth="1"/>
    <col min="13539" max="13539" width="8.33203125" style="43" customWidth="1"/>
    <col min="13540" max="13540" width="12" style="43"/>
    <col min="13541" max="13541" width="2.1640625" style="43" customWidth="1"/>
    <col min="13542" max="13542" width="2.83203125" style="43" customWidth="1"/>
    <col min="13543" max="13543" width="1.5" style="43" customWidth="1"/>
    <col min="13544" max="13544" width="16.6640625" style="43" customWidth="1"/>
    <col min="13545" max="13545" width="8.1640625" style="43" customWidth="1"/>
    <col min="13546" max="13555" width="0" style="43" hidden="1" customWidth="1"/>
    <col min="13556" max="13556" width="8.33203125" style="43" customWidth="1"/>
    <col min="13557" max="13779" width="12" style="43"/>
    <col min="13780" max="13780" width="2.1640625" style="43" customWidth="1"/>
    <col min="13781" max="13781" width="2.83203125" style="43" customWidth="1"/>
    <col min="13782" max="13782" width="1.5" style="43" customWidth="1"/>
    <col min="13783" max="13783" width="16.6640625" style="43" customWidth="1"/>
    <col min="13784" max="13784" width="8.1640625" style="43" customWidth="1"/>
    <col min="13785" max="13794" width="0" style="43" hidden="1" customWidth="1"/>
    <col min="13795" max="13795" width="8.33203125" style="43" customWidth="1"/>
    <col min="13796" max="13796" width="12" style="43"/>
    <col min="13797" max="13797" width="2.1640625" style="43" customWidth="1"/>
    <col min="13798" max="13798" width="2.83203125" style="43" customWidth="1"/>
    <col min="13799" max="13799" width="1.5" style="43" customWidth="1"/>
    <col min="13800" max="13800" width="16.6640625" style="43" customWidth="1"/>
    <col min="13801" max="13801" width="8.1640625" style="43" customWidth="1"/>
    <col min="13802" max="13811" width="0" style="43" hidden="1" customWidth="1"/>
    <col min="13812" max="13812" width="8.33203125" style="43" customWidth="1"/>
    <col min="13813" max="14035" width="12" style="43"/>
    <col min="14036" max="14036" width="2.1640625" style="43" customWidth="1"/>
    <col min="14037" max="14037" width="2.83203125" style="43" customWidth="1"/>
    <col min="14038" max="14038" width="1.5" style="43" customWidth="1"/>
    <col min="14039" max="14039" width="16.6640625" style="43" customWidth="1"/>
    <col min="14040" max="14040" width="8.1640625" style="43" customWidth="1"/>
    <col min="14041" max="14050" width="0" style="43" hidden="1" customWidth="1"/>
    <col min="14051" max="14051" width="8.33203125" style="43" customWidth="1"/>
    <col min="14052" max="14052" width="12" style="43"/>
    <col min="14053" max="14053" width="2.1640625" style="43" customWidth="1"/>
    <col min="14054" max="14054" width="2.83203125" style="43" customWidth="1"/>
    <col min="14055" max="14055" width="1.5" style="43" customWidth="1"/>
    <col min="14056" max="14056" width="16.6640625" style="43" customWidth="1"/>
    <col min="14057" max="14057" width="8.1640625" style="43" customWidth="1"/>
    <col min="14058" max="14067" width="0" style="43" hidden="1" customWidth="1"/>
    <col min="14068" max="14068" width="8.33203125" style="43" customWidth="1"/>
    <col min="14069" max="14291" width="12" style="43"/>
    <col min="14292" max="14292" width="2.1640625" style="43" customWidth="1"/>
    <col min="14293" max="14293" width="2.83203125" style="43" customWidth="1"/>
    <col min="14294" max="14294" width="1.5" style="43" customWidth="1"/>
    <col min="14295" max="14295" width="16.6640625" style="43" customWidth="1"/>
    <col min="14296" max="14296" width="8.1640625" style="43" customWidth="1"/>
    <col min="14297" max="14306" width="0" style="43" hidden="1" customWidth="1"/>
    <col min="14307" max="14307" width="8.33203125" style="43" customWidth="1"/>
    <col min="14308" max="14308" width="12" style="43"/>
    <col min="14309" max="14309" width="2.1640625" style="43" customWidth="1"/>
    <col min="14310" max="14310" width="2.83203125" style="43" customWidth="1"/>
    <col min="14311" max="14311" width="1.5" style="43" customWidth="1"/>
    <col min="14312" max="14312" width="16.6640625" style="43" customWidth="1"/>
    <col min="14313" max="14313" width="8.1640625" style="43" customWidth="1"/>
    <col min="14314" max="14323" width="0" style="43" hidden="1" customWidth="1"/>
    <col min="14324" max="14324" width="8.33203125" style="43" customWidth="1"/>
    <col min="14325" max="14547" width="12" style="43"/>
    <col min="14548" max="14548" width="2.1640625" style="43" customWidth="1"/>
    <col min="14549" max="14549" width="2.83203125" style="43" customWidth="1"/>
    <col min="14550" max="14550" width="1.5" style="43" customWidth="1"/>
    <col min="14551" max="14551" width="16.6640625" style="43" customWidth="1"/>
    <col min="14552" max="14552" width="8.1640625" style="43" customWidth="1"/>
    <col min="14553" max="14562" width="0" style="43" hidden="1" customWidth="1"/>
    <col min="14563" max="14563" width="8.33203125" style="43" customWidth="1"/>
    <col min="14564" max="14564" width="12" style="43"/>
    <col min="14565" max="14565" width="2.1640625" style="43" customWidth="1"/>
    <col min="14566" max="14566" width="2.83203125" style="43" customWidth="1"/>
    <col min="14567" max="14567" width="1.5" style="43" customWidth="1"/>
    <col min="14568" max="14568" width="16.6640625" style="43" customWidth="1"/>
    <col min="14569" max="14569" width="8.1640625" style="43" customWidth="1"/>
    <col min="14570" max="14579" width="0" style="43" hidden="1" customWidth="1"/>
    <col min="14580" max="14580" width="8.33203125" style="43" customWidth="1"/>
    <col min="14581" max="14803" width="12" style="43"/>
    <col min="14804" max="14804" width="2.1640625" style="43" customWidth="1"/>
    <col min="14805" max="14805" width="2.83203125" style="43" customWidth="1"/>
    <col min="14806" max="14806" width="1.5" style="43" customWidth="1"/>
    <col min="14807" max="14807" width="16.6640625" style="43" customWidth="1"/>
    <col min="14808" max="14808" width="8.1640625" style="43" customWidth="1"/>
    <col min="14809" max="14818" width="0" style="43" hidden="1" customWidth="1"/>
    <col min="14819" max="14819" width="8.33203125" style="43" customWidth="1"/>
    <col min="14820" max="14820" width="12" style="43"/>
    <col min="14821" max="14821" width="2.1640625" style="43" customWidth="1"/>
    <col min="14822" max="14822" width="2.83203125" style="43" customWidth="1"/>
    <col min="14823" max="14823" width="1.5" style="43" customWidth="1"/>
    <col min="14824" max="14824" width="16.6640625" style="43" customWidth="1"/>
    <col min="14825" max="14825" width="8.1640625" style="43" customWidth="1"/>
    <col min="14826" max="14835" width="0" style="43" hidden="1" customWidth="1"/>
    <col min="14836" max="14836" width="8.33203125" style="43" customWidth="1"/>
    <col min="14837" max="15059" width="12" style="43"/>
    <col min="15060" max="15060" width="2.1640625" style="43" customWidth="1"/>
    <col min="15061" max="15061" width="2.83203125" style="43" customWidth="1"/>
    <col min="15062" max="15062" width="1.5" style="43" customWidth="1"/>
    <col min="15063" max="15063" width="16.6640625" style="43" customWidth="1"/>
    <col min="15064" max="15064" width="8.1640625" style="43" customWidth="1"/>
    <col min="15065" max="15074" width="0" style="43" hidden="1" customWidth="1"/>
    <col min="15075" max="15075" width="8.33203125" style="43" customWidth="1"/>
    <col min="15076" max="15076" width="12" style="43"/>
    <col min="15077" max="15077" width="2.1640625" style="43" customWidth="1"/>
    <col min="15078" max="15078" width="2.83203125" style="43" customWidth="1"/>
    <col min="15079" max="15079" width="1.5" style="43" customWidth="1"/>
    <col min="15080" max="15080" width="16.6640625" style="43" customWidth="1"/>
    <col min="15081" max="15081" width="8.1640625" style="43" customWidth="1"/>
    <col min="15082" max="15091" width="0" style="43" hidden="1" customWidth="1"/>
    <col min="15092" max="15092" width="8.33203125" style="43" customWidth="1"/>
    <col min="15093" max="15315" width="12" style="43"/>
    <col min="15316" max="15316" width="2.1640625" style="43" customWidth="1"/>
    <col min="15317" max="15317" width="2.83203125" style="43" customWidth="1"/>
    <col min="15318" max="15318" width="1.5" style="43" customWidth="1"/>
    <col min="15319" max="15319" width="16.6640625" style="43" customWidth="1"/>
    <col min="15320" max="15320" width="8.1640625" style="43" customWidth="1"/>
    <col min="15321" max="15330" width="0" style="43" hidden="1" customWidth="1"/>
    <col min="15331" max="15331" width="8.33203125" style="43" customWidth="1"/>
    <col min="15332" max="15332" width="12" style="43"/>
    <col min="15333" max="15333" width="2.1640625" style="43" customWidth="1"/>
    <col min="15334" max="15334" width="2.83203125" style="43" customWidth="1"/>
    <col min="15335" max="15335" width="1.5" style="43" customWidth="1"/>
    <col min="15336" max="15336" width="16.6640625" style="43" customWidth="1"/>
    <col min="15337" max="15337" width="8.1640625" style="43" customWidth="1"/>
    <col min="15338" max="15347" width="0" style="43" hidden="1" customWidth="1"/>
    <col min="15348" max="15348" width="8.33203125" style="43" customWidth="1"/>
    <col min="15349" max="15571" width="12" style="43"/>
    <col min="15572" max="15572" width="2.1640625" style="43" customWidth="1"/>
    <col min="15573" max="15573" width="2.83203125" style="43" customWidth="1"/>
    <col min="15574" max="15574" width="1.5" style="43" customWidth="1"/>
    <col min="15575" max="15575" width="16.6640625" style="43" customWidth="1"/>
    <col min="15576" max="15576" width="8.1640625" style="43" customWidth="1"/>
    <col min="15577" max="15586" width="0" style="43" hidden="1" customWidth="1"/>
    <col min="15587" max="15587" width="8.33203125" style="43" customWidth="1"/>
    <col min="15588" max="15588" width="12" style="43"/>
    <col min="15589" max="15589" width="2.1640625" style="43" customWidth="1"/>
    <col min="15590" max="15590" width="2.83203125" style="43" customWidth="1"/>
    <col min="15591" max="15591" width="1.5" style="43" customWidth="1"/>
    <col min="15592" max="15592" width="16.6640625" style="43" customWidth="1"/>
    <col min="15593" max="15593" width="8.1640625" style="43" customWidth="1"/>
    <col min="15594" max="15603" width="0" style="43" hidden="1" customWidth="1"/>
    <col min="15604" max="15604" width="8.33203125" style="43" customWidth="1"/>
    <col min="15605" max="15827" width="12" style="43"/>
    <col min="15828" max="15828" width="2.1640625" style="43" customWidth="1"/>
    <col min="15829" max="15829" width="2.83203125" style="43" customWidth="1"/>
    <col min="15830" max="15830" width="1.5" style="43" customWidth="1"/>
    <col min="15831" max="15831" width="16.6640625" style="43" customWidth="1"/>
    <col min="15832" max="15832" width="8.1640625" style="43" customWidth="1"/>
    <col min="15833" max="15842" width="0" style="43" hidden="1" customWidth="1"/>
    <col min="15843" max="15843" width="8.33203125" style="43" customWidth="1"/>
    <col min="15844" max="15844" width="12" style="43"/>
    <col min="15845" max="15845" width="2.1640625" style="43" customWidth="1"/>
    <col min="15846" max="15846" width="2.83203125" style="43" customWidth="1"/>
    <col min="15847" max="15847" width="1.5" style="43" customWidth="1"/>
    <col min="15848" max="15848" width="16.6640625" style="43" customWidth="1"/>
    <col min="15849" max="15849" width="8.1640625" style="43" customWidth="1"/>
    <col min="15850" max="15859" width="0" style="43" hidden="1" customWidth="1"/>
    <col min="15860" max="15860" width="8.33203125" style="43" customWidth="1"/>
    <col min="15861" max="16083" width="12" style="43"/>
    <col min="16084" max="16084" width="2.1640625" style="43" customWidth="1"/>
    <col min="16085" max="16085" width="2.83203125" style="43" customWidth="1"/>
    <col min="16086" max="16086" width="1.5" style="43" customWidth="1"/>
    <col min="16087" max="16087" width="16.6640625" style="43" customWidth="1"/>
    <col min="16088" max="16088" width="8.1640625" style="43" customWidth="1"/>
    <col min="16089" max="16098" width="0" style="43" hidden="1" customWidth="1"/>
    <col min="16099" max="16099" width="8.33203125" style="43" customWidth="1"/>
    <col min="16100" max="16100" width="12" style="43"/>
    <col min="16101" max="16101" width="2.1640625" style="43" customWidth="1"/>
    <col min="16102" max="16102" width="2.83203125" style="43" customWidth="1"/>
    <col min="16103" max="16103" width="1.5" style="43" customWidth="1"/>
    <col min="16104" max="16104" width="16.6640625" style="43" customWidth="1"/>
    <col min="16105" max="16105" width="8.1640625" style="43" customWidth="1"/>
    <col min="16106" max="16115" width="0" style="43" hidden="1" customWidth="1"/>
    <col min="16116" max="16116" width="8.33203125" style="43" customWidth="1"/>
    <col min="16117" max="16384" width="12" style="43"/>
  </cols>
  <sheetData>
    <row r="1" spans="1:6" ht="12.75" customHeight="1">
      <c r="A1" s="76" t="s">
        <v>209</v>
      </c>
      <c r="B1" s="76"/>
      <c r="C1" s="76"/>
      <c r="D1" s="76"/>
      <c r="E1" s="42" t="s">
        <v>66</v>
      </c>
    </row>
    <row r="2" spans="1:6" ht="12.75" customHeight="1">
      <c r="A2" s="76" t="s">
        <v>67</v>
      </c>
      <c r="B2" s="76"/>
      <c r="C2" s="76"/>
      <c r="D2" s="76"/>
    </row>
    <row r="3" spans="1:6" ht="12.75" customHeight="1">
      <c r="A3" s="76" t="s">
        <v>208</v>
      </c>
      <c r="B3" s="76"/>
      <c r="C3" s="76"/>
      <c r="D3" s="76"/>
      <c r="F3" s="45"/>
    </row>
    <row r="4" spans="1:6" ht="12" thickBot="1">
      <c r="A4" s="46"/>
      <c r="B4" s="46"/>
      <c r="C4" s="46"/>
      <c r="D4" s="46"/>
      <c r="E4" s="47"/>
      <c r="F4" s="45"/>
    </row>
    <row r="5" spans="1:6" ht="1.5" customHeight="1">
      <c r="A5" s="48"/>
      <c r="B5" s="48"/>
      <c r="C5" s="48"/>
      <c r="D5" s="48"/>
      <c r="E5" s="48"/>
      <c r="F5" s="45"/>
    </row>
    <row r="6" spans="1:6" ht="33" customHeight="1">
      <c r="A6" s="77" t="s">
        <v>68</v>
      </c>
      <c r="B6" s="77"/>
      <c r="C6" s="77"/>
      <c r="D6" s="77"/>
      <c r="E6" s="50" t="s">
        <v>178</v>
      </c>
      <c r="F6" s="51" t="s">
        <v>217</v>
      </c>
    </row>
    <row r="7" spans="1:6" ht="1.5" customHeight="1">
      <c r="A7" s="52"/>
      <c r="B7" s="52"/>
      <c r="C7" s="52"/>
      <c r="D7" s="52"/>
      <c r="E7" s="52"/>
      <c r="F7" s="45"/>
    </row>
    <row r="8" spans="1:6" ht="23.25" customHeight="1">
      <c r="A8" s="96" t="s">
        <v>1</v>
      </c>
      <c r="B8" s="97"/>
      <c r="C8" s="97"/>
      <c r="D8" s="97"/>
      <c r="E8" s="58"/>
      <c r="F8" s="64" t="str">
        <f>IF(SUM(E9,E17)=E8,"","Verificar sumas")</f>
        <v/>
      </c>
    </row>
    <row r="9" spans="1:6" ht="23.25" customHeight="1">
      <c r="A9" s="80" t="s">
        <v>69</v>
      </c>
      <c r="B9" s="80"/>
      <c r="C9" s="80"/>
      <c r="D9" s="80"/>
      <c r="E9" s="59"/>
      <c r="F9" s="65" t="str">
        <f>IF(SUM(E10,E16)=E9,"","Verificar sumas")</f>
        <v/>
      </c>
    </row>
    <row r="10" spans="1:6" ht="34.5" customHeight="1">
      <c r="A10" s="92" t="s">
        <v>70</v>
      </c>
      <c r="B10" s="93"/>
      <c r="C10" s="93"/>
      <c r="D10" s="93"/>
      <c r="E10" s="59"/>
      <c r="F10" s="65" t="str">
        <f>IF(SUM(E11:E15)=E10,"","Verificar sumas")</f>
        <v/>
      </c>
    </row>
    <row r="11" spans="1:6" ht="23.25" customHeight="1">
      <c r="A11" s="95" t="s">
        <v>71</v>
      </c>
      <c r="B11" s="91"/>
      <c r="C11" s="91"/>
      <c r="D11" s="91"/>
      <c r="E11" s="59"/>
    </row>
    <row r="12" spans="1:6" ht="28.5" customHeight="1">
      <c r="A12" s="95" t="s">
        <v>72</v>
      </c>
      <c r="B12" s="91"/>
      <c r="C12" s="91"/>
      <c r="D12" s="91"/>
      <c r="E12" s="59"/>
    </row>
    <row r="13" spans="1:6" ht="17.25" customHeight="1">
      <c r="A13" s="95" t="s">
        <v>73</v>
      </c>
      <c r="B13" s="91"/>
      <c r="C13" s="91"/>
      <c r="D13" s="91"/>
      <c r="E13" s="59"/>
    </row>
    <row r="14" spans="1:6" ht="17.25" customHeight="1">
      <c r="A14" s="95" t="s">
        <v>74</v>
      </c>
      <c r="B14" s="91"/>
      <c r="C14" s="91"/>
      <c r="D14" s="91"/>
      <c r="E14" s="59"/>
    </row>
    <row r="15" spans="1:6" ht="17.25" customHeight="1">
      <c r="A15" s="90" t="s">
        <v>75</v>
      </c>
      <c r="B15" s="91"/>
      <c r="C15" s="91"/>
      <c r="D15" s="91"/>
      <c r="E15" s="59"/>
    </row>
    <row r="16" spans="1:6" ht="23.25" customHeight="1">
      <c r="A16" s="92" t="s">
        <v>76</v>
      </c>
      <c r="B16" s="93"/>
      <c r="C16" s="93"/>
      <c r="D16" s="93"/>
      <c r="E16" s="59"/>
    </row>
    <row r="17" spans="1:11" ht="23.25" customHeight="1">
      <c r="A17" s="79" t="s">
        <v>77</v>
      </c>
      <c r="B17" s="80"/>
      <c r="C17" s="80"/>
      <c r="D17" s="80"/>
      <c r="E17" s="59"/>
      <c r="F17" s="65" t="str">
        <f>IF(SUM(E18,E26,E27,E28)=E17,"","Verificar sumas")</f>
        <v/>
      </c>
    </row>
    <row r="18" spans="1:11" s="61" customFormat="1" ht="23.25" customHeight="1">
      <c r="A18" s="83" t="s">
        <v>78</v>
      </c>
      <c r="B18" s="83"/>
      <c r="C18" s="83"/>
      <c r="D18" s="83"/>
      <c r="E18" s="59"/>
      <c r="F18" s="65" t="str">
        <f>IF(SUM(E19,E25)=E18,"","Verificar sumas")</f>
        <v/>
      </c>
    </row>
    <row r="19" spans="1:11" s="61" customFormat="1" ht="23.25" customHeight="1">
      <c r="A19" s="94" t="s">
        <v>79</v>
      </c>
      <c r="B19" s="87"/>
      <c r="C19" s="87"/>
      <c r="D19" s="87"/>
      <c r="E19" s="59"/>
      <c r="F19" s="65" t="str">
        <f>IF(SUM(E20:E24)=E19,"","Verificar sumas")</f>
        <v/>
      </c>
    </row>
    <row r="20" spans="1:11" s="61" customFormat="1" ht="23.25" customHeight="1">
      <c r="A20" s="81" t="s">
        <v>80</v>
      </c>
      <c r="B20" s="82"/>
      <c r="C20" s="82"/>
      <c r="D20" s="82"/>
      <c r="E20" s="59"/>
      <c r="F20" s="44"/>
    </row>
    <row r="21" spans="1:11" s="61" customFormat="1" ht="17.25" customHeight="1">
      <c r="A21" s="81" t="s">
        <v>81</v>
      </c>
      <c r="B21" s="82"/>
      <c r="C21" s="82"/>
      <c r="D21" s="82"/>
      <c r="E21" s="59"/>
      <c r="F21" s="44"/>
    </row>
    <row r="22" spans="1:11" s="61" customFormat="1" ht="18.75" customHeight="1">
      <c r="A22" s="81" t="s">
        <v>82</v>
      </c>
      <c r="B22" s="82"/>
      <c r="C22" s="82"/>
      <c r="D22" s="82"/>
      <c r="E22" s="59"/>
      <c r="F22" s="44"/>
    </row>
    <row r="23" spans="1:11" s="61" customFormat="1" ht="18.75" customHeight="1">
      <c r="A23" s="85" t="s">
        <v>83</v>
      </c>
      <c r="B23" s="82"/>
      <c r="C23" s="82"/>
      <c r="D23" s="82"/>
      <c r="E23" s="59"/>
      <c r="F23" s="44"/>
    </row>
    <row r="24" spans="1:11" s="61" customFormat="1" ht="18.75" customHeight="1">
      <c r="A24" s="81" t="s">
        <v>84</v>
      </c>
      <c r="B24" s="82"/>
      <c r="C24" s="82"/>
      <c r="D24" s="82"/>
      <c r="E24" s="59"/>
      <c r="F24" s="44"/>
    </row>
    <row r="25" spans="1:11" s="61" customFormat="1" ht="18.75" customHeight="1">
      <c r="A25" s="86" t="s">
        <v>85</v>
      </c>
      <c r="B25" s="87"/>
      <c r="C25" s="87"/>
      <c r="D25" s="87"/>
      <c r="E25" s="59"/>
      <c r="F25" s="44"/>
    </row>
    <row r="26" spans="1:11" s="61" customFormat="1" ht="18.75" customHeight="1">
      <c r="A26" s="88" t="s">
        <v>86</v>
      </c>
      <c r="B26" s="89"/>
      <c r="C26" s="89"/>
      <c r="D26" s="89"/>
      <c r="E26" s="59"/>
      <c r="F26" s="44"/>
    </row>
    <row r="27" spans="1:11" s="61" customFormat="1" ht="18.75" customHeight="1">
      <c r="A27" s="83" t="s">
        <v>87</v>
      </c>
      <c r="B27" s="83"/>
      <c r="C27" s="83"/>
      <c r="D27" s="83"/>
      <c r="E27" s="59"/>
      <c r="F27" s="44"/>
    </row>
    <row r="28" spans="1:11" s="61" customFormat="1" ht="18.75" customHeight="1">
      <c r="A28" s="84" t="s">
        <v>88</v>
      </c>
      <c r="B28" s="83"/>
      <c r="C28" s="83"/>
      <c r="D28" s="83"/>
      <c r="E28" s="59"/>
      <c r="F28" s="44"/>
    </row>
    <row r="29" spans="1:11" ht="17.25" customHeight="1" thickBot="1">
      <c r="A29" s="75"/>
      <c r="B29" s="75"/>
      <c r="C29" s="75"/>
      <c r="D29" s="75"/>
      <c r="E29" s="53"/>
      <c r="F29" s="45"/>
    </row>
    <row r="30" spans="1:11" ht="11.25" customHeight="1">
      <c r="A30" s="54"/>
      <c r="B30" s="54"/>
      <c r="C30" s="54"/>
      <c r="D30" s="54"/>
      <c r="E30" s="49"/>
      <c r="F30" s="55"/>
    </row>
    <row r="31" spans="1:11">
      <c r="A31" s="60" t="s">
        <v>89</v>
      </c>
      <c r="B31" s="79" t="s">
        <v>213</v>
      </c>
      <c r="C31" s="79"/>
      <c r="D31" s="79"/>
      <c r="E31" s="79"/>
      <c r="F31" s="79"/>
      <c r="G31" s="79"/>
      <c r="H31" s="79"/>
      <c r="I31" s="79"/>
      <c r="J31" s="79"/>
      <c r="K31" s="79"/>
    </row>
    <row r="32" spans="1:11" ht="16.5" customHeight="1">
      <c r="A32" s="60" t="s">
        <v>90</v>
      </c>
      <c r="B32" s="78" t="s">
        <v>214</v>
      </c>
      <c r="C32" s="78"/>
      <c r="D32" s="78"/>
      <c r="E32" s="62"/>
      <c r="F32" s="63"/>
      <c r="G32" s="62"/>
      <c r="H32" s="62"/>
      <c r="I32" s="62"/>
      <c r="J32" s="62"/>
      <c r="K32" s="62"/>
    </row>
    <row r="33" spans="1:11" ht="16.5" customHeight="1">
      <c r="A33" s="56"/>
      <c r="B33" s="78"/>
      <c r="C33" s="78"/>
      <c r="D33" s="78"/>
      <c r="E33" s="62"/>
      <c r="F33" s="63"/>
      <c r="G33" s="62"/>
      <c r="H33" s="62"/>
      <c r="I33" s="62"/>
      <c r="J33" s="62"/>
      <c r="K33" s="62"/>
    </row>
    <row r="34" spans="1:11" ht="16.5" customHeight="1">
      <c r="A34" s="56"/>
      <c r="B34" s="78"/>
      <c r="C34" s="78"/>
      <c r="D34" s="78"/>
      <c r="E34" s="62"/>
      <c r="F34" s="63"/>
      <c r="G34" s="62"/>
      <c r="H34" s="62"/>
      <c r="I34" s="62"/>
      <c r="J34" s="62"/>
      <c r="K34" s="62"/>
    </row>
    <row r="35" spans="1:11">
      <c r="A35" s="60" t="s">
        <v>211</v>
      </c>
      <c r="B35" s="79" t="s">
        <v>215</v>
      </c>
      <c r="C35" s="80"/>
      <c r="D35" s="80"/>
      <c r="E35" s="80"/>
      <c r="F35" s="80"/>
      <c r="G35" s="80"/>
      <c r="H35" s="80"/>
      <c r="I35" s="80"/>
      <c r="J35" s="80"/>
      <c r="K35" s="80"/>
    </row>
  </sheetData>
  <sheetProtection algorithmName="SHA-512" hashValue="0a4dLWe5cnSc1bbCheR9qdkOwMuCeSPlkyfDOcdvZn9jCn04GNYzDEb94NizXOfndnCsw2d7ILuXA9m+eqSUmA==" saltValue="sr0UtUIHuIN/ruGy5suw3Q==" spinCount="100000" sheet="1" objects="1" scenarios="1"/>
  <mergeCells count="29">
    <mergeCell ref="A1:D1"/>
    <mergeCell ref="A2:D2"/>
    <mergeCell ref="A3:D3"/>
    <mergeCell ref="A6:D6"/>
    <mergeCell ref="A8:D8"/>
    <mergeCell ref="A9:D9"/>
    <mergeCell ref="A14:D14"/>
    <mergeCell ref="A10:D10"/>
    <mergeCell ref="A11:D11"/>
    <mergeCell ref="A12:D12"/>
    <mergeCell ref="A13:D13"/>
    <mergeCell ref="A15:D15"/>
    <mergeCell ref="A16:D16"/>
    <mergeCell ref="A17:D17"/>
    <mergeCell ref="A18:D18"/>
    <mergeCell ref="A19:D19"/>
    <mergeCell ref="B32:D34"/>
    <mergeCell ref="B31:K31"/>
    <mergeCell ref="B35:K35"/>
    <mergeCell ref="A29:D29"/>
    <mergeCell ref="A20:D20"/>
    <mergeCell ref="A27:D27"/>
    <mergeCell ref="A28:D28"/>
    <mergeCell ref="A21:D21"/>
    <mergeCell ref="A22:D22"/>
    <mergeCell ref="A23:D23"/>
    <mergeCell ref="A24:D24"/>
    <mergeCell ref="A25:D25"/>
    <mergeCell ref="A26:D26"/>
  </mergeCells>
  <conditionalFormatting sqref="E8">
    <cfRule type="expression" dxfId="18" priority="1">
      <formula>F8="Verificar sumas"</formula>
    </cfRule>
    <cfRule type="expression" dxfId="17" priority="12">
      <formula>F10="Verificar sumas"</formula>
    </cfRule>
  </conditionalFormatting>
  <conditionalFormatting sqref="E9">
    <cfRule type="expression" dxfId="16" priority="2">
      <formula>F8="Verificar sumas"</formula>
    </cfRule>
    <cfRule type="expression" dxfId="15" priority="13">
      <formula>F10="Verificar sumas"</formula>
    </cfRule>
  </conditionalFormatting>
  <conditionalFormatting sqref="E10">
    <cfRule type="expression" dxfId="14" priority="14">
      <formula>F10="Verificar sumas"</formula>
    </cfRule>
  </conditionalFormatting>
  <conditionalFormatting sqref="E17:E18 E26:E28">
    <cfRule type="expression" dxfId="13" priority="8">
      <formula>F8="Verificar sumas"</formula>
    </cfRule>
  </conditionalFormatting>
  <conditionalFormatting sqref="E17:E18">
    <cfRule type="expression" dxfId="12" priority="19">
      <formula>F19="Verificar sumas"</formula>
    </cfRule>
  </conditionalFormatting>
  <conditionalFormatting sqref="E17:E19">
    <cfRule type="expression" dxfId="11" priority="7">
      <formula>F17="Verificar sumas"</formula>
    </cfRule>
  </conditionalFormatting>
  <conditionalFormatting sqref="E18">
    <cfRule type="expression" dxfId="10" priority="6">
      <formula>F19="Verificar sumas"</formula>
    </cfRule>
  </conditionalFormatting>
  <conditionalFormatting sqref="E18:E19 E25">
    <cfRule type="expression" dxfId="9" priority="11">
      <formula>F11="Verificar sumas"</formula>
    </cfRule>
  </conditionalFormatting>
  <conditionalFormatting sqref="E18:E19">
    <cfRule type="expression" dxfId="8" priority="3">
      <formula>F17="Verificar sumas"</formula>
    </cfRule>
  </conditionalFormatting>
  <conditionalFormatting sqref="E27">
    <cfRule type="expression" dxfId="7" priority="5">
      <formula>F17="Verificar sumas"</formula>
    </cfRule>
  </conditionalFormatting>
  <conditionalFormatting sqref="E28">
    <cfRule type="expression" dxfId="6" priority="4">
      <formula>F17="Verificar sumas"</formula>
    </cfRule>
  </conditionalFormatting>
  <conditionalFormatting sqref="F8:F10 F17:F19">
    <cfRule type="cellIs" dxfId="5" priority="28" operator="equal">
      <formula>"Verificar sumas"</formula>
    </cfRule>
  </conditionalFormatting>
  <pageMargins left="0.78740157480314965" right="0.59055118110236227" top="0.55118110236220474" bottom="0.86614173228346458" header="0" footer="0"/>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9EACA-B224-4260-BB9C-F69F316F4B6D}">
  <sheetPr codeName="Hoja4"/>
  <dimension ref="A1:K99"/>
  <sheetViews>
    <sheetView zoomScaleNormal="100" workbookViewId="0">
      <selection activeCell="E8" sqref="E8"/>
    </sheetView>
  </sheetViews>
  <sheetFormatPr baseColWidth="10" defaultRowHeight="11.25"/>
  <cols>
    <col min="1" max="1" width="2.1640625" style="43" customWidth="1"/>
    <col min="2" max="2" width="2.83203125" style="43" customWidth="1"/>
    <col min="3" max="3" width="1.5" style="43" customWidth="1"/>
    <col min="4" max="4" width="69.6640625" style="43" customWidth="1"/>
    <col min="5" max="5" width="11.1640625" style="43" customWidth="1"/>
    <col min="6" max="6" width="23" style="45" customWidth="1"/>
    <col min="7" max="10" width="12" style="47"/>
    <col min="11" max="211" width="12" style="43"/>
    <col min="212" max="212" width="2.1640625" style="43" customWidth="1"/>
    <col min="213" max="213" width="2.83203125" style="43" customWidth="1"/>
    <col min="214" max="214" width="1.5" style="43" customWidth="1"/>
    <col min="215" max="215" width="24.83203125" style="43" customWidth="1"/>
    <col min="216" max="226" width="0" style="43" hidden="1" customWidth="1"/>
    <col min="227" max="227" width="9" style="43" customWidth="1"/>
    <col min="228" max="228" width="12" style="43"/>
    <col min="229" max="229" width="2.1640625" style="43" customWidth="1"/>
    <col min="230" max="230" width="2.83203125" style="43" customWidth="1"/>
    <col min="231" max="231" width="1.5" style="43" customWidth="1"/>
    <col min="232" max="232" width="24.83203125" style="43" customWidth="1"/>
    <col min="233" max="243" width="0" style="43" hidden="1" customWidth="1"/>
    <col min="244" max="244" width="9" style="43" customWidth="1"/>
    <col min="245" max="467" width="12" style="43"/>
    <col min="468" max="468" width="2.1640625" style="43" customWidth="1"/>
    <col min="469" max="469" width="2.83203125" style="43" customWidth="1"/>
    <col min="470" max="470" width="1.5" style="43" customWidth="1"/>
    <col min="471" max="471" width="24.83203125" style="43" customWidth="1"/>
    <col min="472" max="482" width="0" style="43" hidden="1" customWidth="1"/>
    <col min="483" max="483" width="9" style="43" customWidth="1"/>
    <col min="484" max="484" width="12" style="43"/>
    <col min="485" max="485" width="2.1640625" style="43" customWidth="1"/>
    <col min="486" max="486" width="2.83203125" style="43" customWidth="1"/>
    <col min="487" max="487" width="1.5" style="43" customWidth="1"/>
    <col min="488" max="488" width="24.83203125" style="43" customWidth="1"/>
    <col min="489" max="499" width="0" style="43" hidden="1" customWidth="1"/>
    <col min="500" max="500" width="9" style="43" customWidth="1"/>
    <col min="501" max="723" width="12" style="43"/>
    <col min="724" max="724" width="2.1640625" style="43" customWidth="1"/>
    <col min="725" max="725" width="2.83203125" style="43" customWidth="1"/>
    <col min="726" max="726" width="1.5" style="43" customWidth="1"/>
    <col min="727" max="727" width="24.83203125" style="43" customWidth="1"/>
    <col min="728" max="738" width="0" style="43" hidden="1" customWidth="1"/>
    <col min="739" max="739" width="9" style="43" customWidth="1"/>
    <col min="740" max="740" width="12" style="43"/>
    <col min="741" max="741" width="2.1640625" style="43" customWidth="1"/>
    <col min="742" max="742" width="2.83203125" style="43" customWidth="1"/>
    <col min="743" max="743" width="1.5" style="43" customWidth="1"/>
    <col min="744" max="744" width="24.83203125" style="43" customWidth="1"/>
    <col min="745" max="755" width="0" style="43" hidden="1" customWidth="1"/>
    <col min="756" max="756" width="9" style="43" customWidth="1"/>
    <col min="757" max="979" width="12" style="43"/>
    <col min="980" max="980" width="2.1640625" style="43" customWidth="1"/>
    <col min="981" max="981" width="2.83203125" style="43" customWidth="1"/>
    <col min="982" max="982" width="1.5" style="43" customWidth="1"/>
    <col min="983" max="983" width="24.83203125" style="43" customWidth="1"/>
    <col min="984" max="994" width="0" style="43" hidden="1" customWidth="1"/>
    <col min="995" max="995" width="9" style="43" customWidth="1"/>
    <col min="996" max="996" width="12" style="43"/>
    <col min="997" max="997" width="2.1640625" style="43" customWidth="1"/>
    <col min="998" max="998" width="2.83203125" style="43" customWidth="1"/>
    <col min="999" max="999" width="1.5" style="43" customWidth="1"/>
    <col min="1000" max="1000" width="24.83203125" style="43" customWidth="1"/>
    <col min="1001" max="1011" width="0" style="43" hidden="1" customWidth="1"/>
    <col min="1012" max="1012" width="9" style="43" customWidth="1"/>
    <col min="1013" max="1235" width="12" style="43"/>
    <col min="1236" max="1236" width="2.1640625" style="43" customWidth="1"/>
    <col min="1237" max="1237" width="2.83203125" style="43" customWidth="1"/>
    <col min="1238" max="1238" width="1.5" style="43" customWidth="1"/>
    <col min="1239" max="1239" width="24.83203125" style="43" customWidth="1"/>
    <col min="1240" max="1250" width="0" style="43" hidden="1" customWidth="1"/>
    <col min="1251" max="1251" width="9" style="43" customWidth="1"/>
    <col min="1252" max="1252" width="12" style="43"/>
    <col min="1253" max="1253" width="2.1640625" style="43" customWidth="1"/>
    <col min="1254" max="1254" width="2.83203125" style="43" customWidth="1"/>
    <col min="1255" max="1255" width="1.5" style="43" customWidth="1"/>
    <col min="1256" max="1256" width="24.83203125" style="43" customWidth="1"/>
    <col min="1257" max="1267" width="0" style="43" hidden="1" customWidth="1"/>
    <col min="1268" max="1268" width="9" style="43" customWidth="1"/>
    <col min="1269" max="1491" width="12" style="43"/>
    <col min="1492" max="1492" width="2.1640625" style="43" customWidth="1"/>
    <col min="1493" max="1493" width="2.83203125" style="43" customWidth="1"/>
    <col min="1494" max="1494" width="1.5" style="43" customWidth="1"/>
    <col min="1495" max="1495" width="24.83203125" style="43" customWidth="1"/>
    <col min="1496" max="1506" width="0" style="43" hidden="1" customWidth="1"/>
    <col min="1507" max="1507" width="9" style="43" customWidth="1"/>
    <col min="1508" max="1508" width="12" style="43"/>
    <col min="1509" max="1509" width="2.1640625" style="43" customWidth="1"/>
    <col min="1510" max="1510" width="2.83203125" style="43" customWidth="1"/>
    <col min="1511" max="1511" width="1.5" style="43" customWidth="1"/>
    <col min="1512" max="1512" width="24.83203125" style="43" customWidth="1"/>
    <col min="1513" max="1523" width="0" style="43" hidden="1" customWidth="1"/>
    <col min="1524" max="1524" width="9" style="43" customWidth="1"/>
    <col min="1525" max="1747" width="12" style="43"/>
    <col min="1748" max="1748" width="2.1640625" style="43" customWidth="1"/>
    <col min="1749" max="1749" width="2.83203125" style="43" customWidth="1"/>
    <col min="1750" max="1750" width="1.5" style="43" customWidth="1"/>
    <col min="1751" max="1751" width="24.83203125" style="43" customWidth="1"/>
    <col min="1752" max="1762" width="0" style="43" hidden="1" customWidth="1"/>
    <col min="1763" max="1763" width="9" style="43" customWidth="1"/>
    <col min="1764" max="1764" width="12" style="43"/>
    <col min="1765" max="1765" width="2.1640625" style="43" customWidth="1"/>
    <col min="1766" max="1766" width="2.83203125" style="43" customWidth="1"/>
    <col min="1767" max="1767" width="1.5" style="43" customWidth="1"/>
    <col min="1768" max="1768" width="24.83203125" style="43" customWidth="1"/>
    <col min="1769" max="1779" width="0" style="43" hidden="1" customWidth="1"/>
    <col min="1780" max="1780" width="9" style="43" customWidth="1"/>
    <col min="1781" max="2003" width="12" style="43"/>
    <col min="2004" max="2004" width="2.1640625" style="43" customWidth="1"/>
    <col min="2005" max="2005" width="2.83203125" style="43" customWidth="1"/>
    <col min="2006" max="2006" width="1.5" style="43" customWidth="1"/>
    <col min="2007" max="2007" width="24.83203125" style="43" customWidth="1"/>
    <col min="2008" max="2018" width="0" style="43" hidden="1" customWidth="1"/>
    <col min="2019" max="2019" width="9" style="43" customWidth="1"/>
    <col min="2020" max="2020" width="12" style="43"/>
    <col min="2021" max="2021" width="2.1640625" style="43" customWidth="1"/>
    <col min="2022" max="2022" width="2.83203125" style="43" customWidth="1"/>
    <col min="2023" max="2023" width="1.5" style="43" customWidth="1"/>
    <col min="2024" max="2024" width="24.83203125" style="43" customWidth="1"/>
    <col min="2025" max="2035" width="0" style="43" hidden="1" customWidth="1"/>
    <col min="2036" max="2036" width="9" style="43" customWidth="1"/>
    <col min="2037" max="2259" width="12" style="43"/>
    <col min="2260" max="2260" width="2.1640625" style="43" customWidth="1"/>
    <col min="2261" max="2261" width="2.83203125" style="43" customWidth="1"/>
    <col min="2262" max="2262" width="1.5" style="43" customWidth="1"/>
    <col min="2263" max="2263" width="24.83203125" style="43" customWidth="1"/>
    <col min="2264" max="2274" width="0" style="43" hidden="1" customWidth="1"/>
    <col min="2275" max="2275" width="9" style="43" customWidth="1"/>
    <col min="2276" max="2276" width="12" style="43"/>
    <col min="2277" max="2277" width="2.1640625" style="43" customWidth="1"/>
    <col min="2278" max="2278" width="2.83203125" style="43" customWidth="1"/>
    <col min="2279" max="2279" width="1.5" style="43" customWidth="1"/>
    <col min="2280" max="2280" width="24.83203125" style="43" customWidth="1"/>
    <col min="2281" max="2291" width="0" style="43" hidden="1" customWidth="1"/>
    <col min="2292" max="2292" width="9" style="43" customWidth="1"/>
    <col min="2293" max="2515" width="12" style="43"/>
    <col min="2516" max="2516" width="2.1640625" style="43" customWidth="1"/>
    <col min="2517" max="2517" width="2.83203125" style="43" customWidth="1"/>
    <col min="2518" max="2518" width="1.5" style="43" customWidth="1"/>
    <col min="2519" max="2519" width="24.83203125" style="43" customWidth="1"/>
    <col min="2520" max="2530" width="0" style="43" hidden="1" customWidth="1"/>
    <col min="2531" max="2531" width="9" style="43" customWidth="1"/>
    <col min="2532" max="2532" width="12" style="43"/>
    <col min="2533" max="2533" width="2.1640625" style="43" customWidth="1"/>
    <col min="2534" max="2534" width="2.83203125" style="43" customWidth="1"/>
    <col min="2535" max="2535" width="1.5" style="43" customWidth="1"/>
    <col min="2536" max="2536" width="24.83203125" style="43" customWidth="1"/>
    <col min="2537" max="2547" width="0" style="43" hidden="1" customWidth="1"/>
    <col min="2548" max="2548" width="9" style="43" customWidth="1"/>
    <col min="2549" max="2771" width="12" style="43"/>
    <col min="2772" max="2772" width="2.1640625" style="43" customWidth="1"/>
    <col min="2773" max="2773" width="2.83203125" style="43" customWidth="1"/>
    <col min="2774" max="2774" width="1.5" style="43" customWidth="1"/>
    <col min="2775" max="2775" width="24.83203125" style="43" customWidth="1"/>
    <col min="2776" max="2786" width="0" style="43" hidden="1" customWidth="1"/>
    <col min="2787" max="2787" width="9" style="43" customWidth="1"/>
    <col min="2788" max="2788" width="12" style="43"/>
    <col min="2789" max="2789" width="2.1640625" style="43" customWidth="1"/>
    <col min="2790" max="2790" width="2.83203125" style="43" customWidth="1"/>
    <col min="2791" max="2791" width="1.5" style="43" customWidth="1"/>
    <col min="2792" max="2792" width="24.83203125" style="43" customWidth="1"/>
    <col min="2793" max="2803" width="0" style="43" hidden="1" customWidth="1"/>
    <col min="2804" max="2804" width="9" style="43" customWidth="1"/>
    <col min="2805" max="3027" width="12" style="43"/>
    <col min="3028" max="3028" width="2.1640625" style="43" customWidth="1"/>
    <col min="3029" max="3029" width="2.83203125" style="43" customWidth="1"/>
    <col min="3030" max="3030" width="1.5" style="43" customWidth="1"/>
    <col min="3031" max="3031" width="24.83203125" style="43" customWidth="1"/>
    <col min="3032" max="3042" width="0" style="43" hidden="1" customWidth="1"/>
    <col min="3043" max="3043" width="9" style="43" customWidth="1"/>
    <col min="3044" max="3044" width="12" style="43"/>
    <col min="3045" max="3045" width="2.1640625" style="43" customWidth="1"/>
    <col min="3046" max="3046" width="2.83203125" style="43" customWidth="1"/>
    <col min="3047" max="3047" width="1.5" style="43" customWidth="1"/>
    <col min="3048" max="3048" width="24.83203125" style="43" customWidth="1"/>
    <col min="3049" max="3059" width="0" style="43" hidden="1" customWidth="1"/>
    <col min="3060" max="3060" width="9" style="43" customWidth="1"/>
    <col min="3061" max="3283" width="12" style="43"/>
    <col min="3284" max="3284" width="2.1640625" style="43" customWidth="1"/>
    <col min="3285" max="3285" width="2.83203125" style="43" customWidth="1"/>
    <col min="3286" max="3286" width="1.5" style="43" customWidth="1"/>
    <col min="3287" max="3287" width="24.83203125" style="43" customWidth="1"/>
    <col min="3288" max="3298" width="0" style="43" hidden="1" customWidth="1"/>
    <col min="3299" max="3299" width="9" style="43" customWidth="1"/>
    <col min="3300" max="3300" width="12" style="43"/>
    <col min="3301" max="3301" width="2.1640625" style="43" customWidth="1"/>
    <col min="3302" max="3302" width="2.83203125" style="43" customWidth="1"/>
    <col min="3303" max="3303" width="1.5" style="43" customWidth="1"/>
    <col min="3304" max="3304" width="24.83203125" style="43" customWidth="1"/>
    <col min="3305" max="3315" width="0" style="43" hidden="1" customWidth="1"/>
    <col min="3316" max="3316" width="9" style="43" customWidth="1"/>
    <col min="3317" max="3539" width="12" style="43"/>
    <col min="3540" max="3540" width="2.1640625" style="43" customWidth="1"/>
    <col min="3541" max="3541" width="2.83203125" style="43" customWidth="1"/>
    <col min="3542" max="3542" width="1.5" style="43" customWidth="1"/>
    <col min="3543" max="3543" width="24.83203125" style="43" customWidth="1"/>
    <col min="3544" max="3554" width="0" style="43" hidden="1" customWidth="1"/>
    <col min="3555" max="3555" width="9" style="43" customWidth="1"/>
    <col min="3556" max="3556" width="12" style="43"/>
    <col min="3557" max="3557" width="2.1640625" style="43" customWidth="1"/>
    <col min="3558" max="3558" width="2.83203125" style="43" customWidth="1"/>
    <col min="3559" max="3559" width="1.5" style="43" customWidth="1"/>
    <col min="3560" max="3560" width="24.83203125" style="43" customWidth="1"/>
    <col min="3561" max="3571" width="0" style="43" hidden="1" customWidth="1"/>
    <col min="3572" max="3572" width="9" style="43" customWidth="1"/>
    <col min="3573" max="3795" width="12" style="43"/>
    <col min="3796" max="3796" width="2.1640625" style="43" customWidth="1"/>
    <col min="3797" max="3797" width="2.83203125" style="43" customWidth="1"/>
    <col min="3798" max="3798" width="1.5" style="43" customWidth="1"/>
    <col min="3799" max="3799" width="24.83203125" style="43" customWidth="1"/>
    <col min="3800" max="3810" width="0" style="43" hidden="1" customWidth="1"/>
    <col min="3811" max="3811" width="9" style="43" customWidth="1"/>
    <col min="3812" max="3812" width="12" style="43"/>
    <col min="3813" max="3813" width="2.1640625" style="43" customWidth="1"/>
    <col min="3814" max="3814" width="2.83203125" style="43" customWidth="1"/>
    <col min="3815" max="3815" width="1.5" style="43" customWidth="1"/>
    <col min="3816" max="3816" width="24.83203125" style="43" customWidth="1"/>
    <col min="3817" max="3827" width="0" style="43" hidden="1" customWidth="1"/>
    <col min="3828" max="3828" width="9" style="43" customWidth="1"/>
    <col min="3829" max="4051" width="12" style="43"/>
    <col min="4052" max="4052" width="2.1640625" style="43" customWidth="1"/>
    <col min="4053" max="4053" width="2.83203125" style="43" customWidth="1"/>
    <col min="4054" max="4054" width="1.5" style="43" customWidth="1"/>
    <col min="4055" max="4055" width="24.83203125" style="43" customWidth="1"/>
    <col min="4056" max="4066" width="0" style="43" hidden="1" customWidth="1"/>
    <col min="4067" max="4067" width="9" style="43" customWidth="1"/>
    <col min="4068" max="4068" width="12" style="43"/>
    <col min="4069" max="4069" width="2.1640625" style="43" customWidth="1"/>
    <col min="4070" max="4070" width="2.83203125" style="43" customWidth="1"/>
    <col min="4071" max="4071" width="1.5" style="43" customWidth="1"/>
    <col min="4072" max="4072" width="24.83203125" style="43" customWidth="1"/>
    <col min="4073" max="4083" width="0" style="43" hidden="1" customWidth="1"/>
    <col min="4084" max="4084" width="9" style="43" customWidth="1"/>
    <col min="4085" max="4307" width="12" style="43"/>
    <col min="4308" max="4308" width="2.1640625" style="43" customWidth="1"/>
    <col min="4309" max="4309" width="2.83203125" style="43" customWidth="1"/>
    <col min="4310" max="4310" width="1.5" style="43" customWidth="1"/>
    <col min="4311" max="4311" width="24.83203125" style="43" customWidth="1"/>
    <col min="4312" max="4322" width="0" style="43" hidden="1" customWidth="1"/>
    <col min="4323" max="4323" width="9" style="43" customWidth="1"/>
    <col min="4324" max="4324" width="12" style="43"/>
    <col min="4325" max="4325" width="2.1640625" style="43" customWidth="1"/>
    <col min="4326" max="4326" width="2.83203125" style="43" customWidth="1"/>
    <col min="4327" max="4327" width="1.5" style="43" customWidth="1"/>
    <col min="4328" max="4328" width="24.83203125" style="43" customWidth="1"/>
    <col min="4329" max="4339" width="0" style="43" hidden="1" customWidth="1"/>
    <col min="4340" max="4340" width="9" style="43" customWidth="1"/>
    <col min="4341" max="4563" width="12" style="43"/>
    <col min="4564" max="4564" width="2.1640625" style="43" customWidth="1"/>
    <col min="4565" max="4565" width="2.83203125" style="43" customWidth="1"/>
    <col min="4566" max="4566" width="1.5" style="43" customWidth="1"/>
    <col min="4567" max="4567" width="24.83203125" style="43" customWidth="1"/>
    <col min="4568" max="4578" width="0" style="43" hidden="1" customWidth="1"/>
    <col min="4579" max="4579" width="9" style="43" customWidth="1"/>
    <col min="4580" max="4580" width="12" style="43"/>
    <col min="4581" max="4581" width="2.1640625" style="43" customWidth="1"/>
    <col min="4582" max="4582" width="2.83203125" style="43" customWidth="1"/>
    <col min="4583" max="4583" width="1.5" style="43" customWidth="1"/>
    <col min="4584" max="4584" width="24.83203125" style="43" customWidth="1"/>
    <col min="4585" max="4595" width="0" style="43" hidden="1" customWidth="1"/>
    <col min="4596" max="4596" width="9" style="43" customWidth="1"/>
    <col min="4597" max="4819" width="12" style="43"/>
    <col min="4820" max="4820" width="2.1640625" style="43" customWidth="1"/>
    <col min="4821" max="4821" width="2.83203125" style="43" customWidth="1"/>
    <col min="4822" max="4822" width="1.5" style="43" customWidth="1"/>
    <col min="4823" max="4823" width="24.83203125" style="43" customWidth="1"/>
    <col min="4824" max="4834" width="0" style="43" hidden="1" customWidth="1"/>
    <col min="4835" max="4835" width="9" style="43" customWidth="1"/>
    <col min="4836" max="4836" width="12" style="43"/>
    <col min="4837" max="4837" width="2.1640625" style="43" customWidth="1"/>
    <col min="4838" max="4838" width="2.83203125" style="43" customWidth="1"/>
    <col min="4839" max="4839" width="1.5" style="43" customWidth="1"/>
    <col min="4840" max="4840" width="24.83203125" style="43" customWidth="1"/>
    <col min="4841" max="4851" width="0" style="43" hidden="1" customWidth="1"/>
    <col min="4852" max="4852" width="9" style="43" customWidth="1"/>
    <col min="4853" max="5075" width="12" style="43"/>
    <col min="5076" max="5076" width="2.1640625" style="43" customWidth="1"/>
    <col min="5077" max="5077" width="2.83203125" style="43" customWidth="1"/>
    <col min="5078" max="5078" width="1.5" style="43" customWidth="1"/>
    <col min="5079" max="5079" width="24.83203125" style="43" customWidth="1"/>
    <col min="5080" max="5090" width="0" style="43" hidden="1" customWidth="1"/>
    <col min="5091" max="5091" width="9" style="43" customWidth="1"/>
    <col min="5092" max="5092" width="12" style="43"/>
    <col min="5093" max="5093" width="2.1640625" style="43" customWidth="1"/>
    <col min="5094" max="5094" width="2.83203125" style="43" customWidth="1"/>
    <col min="5095" max="5095" width="1.5" style="43" customWidth="1"/>
    <col min="5096" max="5096" width="24.83203125" style="43" customWidth="1"/>
    <col min="5097" max="5107" width="0" style="43" hidden="1" customWidth="1"/>
    <col min="5108" max="5108" width="9" style="43" customWidth="1"/>
    <col min="5109" max="5331" width="12" style="43"/>
    <col min="5332" max="5332" width="2.1640625" style="43" customWidth="1"/>
    <col min="5333" max="5333" width="2.83203125" style="43" customWidth="1"/>
    <col min="5334" max="5334" width="1.5" style="43" customWidth="1"/>
    <col min="5335" max="5335" width="24.83203125" style="43" customWidth="1"/>
    <col min="5336" max="5346" width="0" style="43" hidden="1" customWidth="1"/>
    <col min="5347" max="5347" width="9" style="43" customWidth="1"/>
    <col min="5348" max="5348" width="12" style="43"/>
    <col min="5349" max="5349" width="2.1640625" style="43" customWidth="1"/>
    <col min="5350" max="5350" width="2.83203125" style="43" customWidth="1"/>
    <col min="5351" max="5351" width="1.5" style="43" customWidth="1"/>
    <col min="5352" max="5352" width="24.83203125" style="43" customWidth="1"/>
    <col min="5353" max="5363" width="0" style="43" hidden="1" customWidth="1"/>
    <col min="5364" max="5364" width="9" style="43" customWidth="1"/>
    <col min="5365" max="5587" width="12" style="43"/>
    <col min="5588" max="5588" width="2.1640625" style="43" customWidth="1"/>
    <col min="5589" max="5589" width="2.83203125" style="43" customWidth="1"/>
    <col min="5590" max="5590" width="1.5" style="43" customWidth="1"/>
    <col min="5591" max="5591" width="24.83203125" style="43" customWidth="1"/>
    <col min="5592" max="5602" width="0" style="43" hidden="1" customWidth="1"/>
    <col min="5603" max="5603" width="9" style="43" customWidth="1"/>
    <col min="5604" max="5604" width="12" style="43"/>
    <col min="5605" max="5605" width="2.1640625" style="43" customWidth="1"/>
    <col min="5606" max="5606" width="2.83203125" style="43" customWidth="1"/>
    <col min="5607" max="5607" width="1.5" style="43" customWidth="1"/>
    <col min="5608" max="5608" width="24.83203125" style="43" customWidth="1"/>
    <col min="5609" max="5619" width="0" style="43" hidden="1" customWidth="1"/>
    <col min="5620" max="5620" width="9" style="43" customWidth="1"/>
    <col min="5621" max="5843" width="12" style="43"/>
    <col min="5844" max="5844" width="2.1640625" style="43" customWidth="1"/>
    <col min="5845" max="5845" width="2.83203125" style="43" customWidth="1"/>
    <col min="5846" max="5846" width="1.5" style="43" customWidth="1"/>
    <col min="5847" max="5847" width="24.83203125" style="43" customWidth="1"/>
    <col min="5848" max="5858" width="0" style="43" hidden="1" customWidth="1"/>
    <col min="5859" max="5859" width="9" style="43" customWidth="1"/>
    <col min="5860" max="5860" width="12" style="43"/>
    <col min="5861" max="5861" width="2.1640625" style="43" customWidth="1"/>
    <col min="5862" max="5862" width="2.83203125" style="43" customWidth="1"/>
    <col min="5863" max="5863" width="1.5" style="43" customWidth="1"/>
    <col min="5864" max="5864" width="24.83203125" style="43" customWidth="1"/>
    <col min="5865" max="5875" width="0" style="43" hidden="1" customWidth="1"/>
    <col min="5876" max="5876" width="9" style="43" customWidth="1"/>
    <col min="5877" max="6099" width="12" style="43"/>
    <col min="6100" max="6100" width="2.1640625" style="43" customWidth="1"/>
    <col min="6101" max="6101" width="2.83203125" style="43" customWidth="1"/>
    <col min="6102" max="6102" width="1.5" style="43" customWidth="1"/>
    <col min="6103" max="6103" width="24.83203125" style="43" customWidth="1"/>
    <col min="6104" max="6114" width="0" style="43" hidden="1" customWidth="1"/>
    <col min="6115" max="6115" width="9" style="43" customWidth="1"/>
    <col min="6116" max="6116" width="12" style="43"/>
    <col min="6117" max="6117" width="2.1640625" style="43" customWidth="1"/>
    <col min="6118" max="6118" width="2.83203125" style="43" customWidth="1"/>
    <col min="6119" max="6119" width="1.5" style="43" customWidth="1"/>
    <col min="6120" max="6120" width="24.83203125" style="43" customWidth="1"/>
    <col min="6121" max="6131" width="0" style="43" hidden="1" customWidth="1"/>
    <col min="6132" max="6132" width="9" style="43" customWidth="1"/>
    <col min="6133" max="6355" width="12" style="43"/>
    <col min="6356" max="6356" width="2.1640625" style="43" customWidth="1"/>
    <col min="6357" max="6357" width="2.83203125" style="43" customWidth="1"/>
    <col min="6358" max="6358" width="1.5" style="43" customWidth="1"/>
    <col min="6359" max="6359" width="24.83203125" style="43" customWidth="1"/>
    <col min="6360" max="6370" width="0" style="43" hidden="1" customWidth="1"/>
    <col min="6371" max="6371" width="9" style="43" customWidth="1"/>
    <col min="6372" max="6372" width="12" style="43"/>
    <col min="6373" max="6373" width="2.1640625" style="43" customWidth="1"/>
    <col min="6374" max="6374" width="2.83203125" style="43" customWidth="1"/>
    <col min="6375" max="6375" width="1.5" style="43" customWidth="1"/>
    <col min="6376" max="6376" width="24.83203125" style="43" customWidth="1"/>
    <col min="6377" max="6387" width="0" style="43" hidden="1" customWidth="1"/>
    <col min="6388" max="6388" width="9" style="43" customWidth="1"/>
    <col min="6389" max="6611" width="12" style="43"/>
    <col min="6612" max="6612" width="2.1640625" style="43" customWidth="1"/>
    <col min="6613" max="6613" width="2.83203125" style="43" customWidth="1"/>
    <col min="6614" max="6614" width="1.5" style="43" customWidth="1"/>
    <col min="6615" max="6615" width="24.83203125" style="43" customWidth="1"/>
    <col min="6616" max="6626" width="0" style="43" hidden="1" customWidth="1"/>
    <col min="6627" max="6627" width="9" style="43" customWidth="1"/>
    <col min="6628" max="6628" width="12" style="43"/>
    <col min="6629" max="6629" width="2.1640625" style="43" customWidth="1"/>
    <col min="6630" max="6630" width="2.83203125" style="43" customWidth="1"/>
    <col min="6631" max="6631" width="1.5" style="43" customWidth="1"/>
    <col min="6632" max="6632" width="24.83203125" style="43" customWidth="1"/>
    <col min="6633" max="6643" width="0" style="43" hidden="1" customWidth="1"/>
    <col min="6644" max="6644" width="9" style="43" customWidth="1"/>
    <col min="6645" max="6867" width="12" style="43"/>
    <col min="6868" max="6868" width="2.1640625" style="43" customWidth="1"/>
    <col min="6869" max="6869" width="2.83203125" style="43" customWidth="1"/>
    <col min="6870" max="6870" width="1.5" style="43" customWidth="1"/>
    <col min="6871" max="6871" width="24.83203125" style="43" customWidth="1"/>
    <col min="6872" max="6882" width="0" style="43" hidden="1" customWidth="1"/>
    <col min="6883" max="6883" width="9" style="43" customWidth="1"/>
    <col min="6884" max="6884" width="12" style="43"/>
    <col min="6885" max="6885" width="2.1640625" style="43" customWidth="1"/>
    <col min="6886" max="6886" width="2.83203125" style="43" customWidth="1"/>
    <col min="6887" max="6887" width="1.5" style="43" customWidth="1"/>
    <col min="6888" max="6888" width="24.83203125" style="43" customWidth="1"/>
    <col min="6889" max="6899" width="0" style="43" hidden="1" customWidth="1"/>
    <col min="6900" max="6900" width="9" style="43" customWidth="1"/>
    <col min="6901" max="7123" width="12" style="43"/>
    <col min="7124" max="7124" width="2.1640625" style="43" customWidth="1"/>
    <col min="7125" max="7125" width="2.83203125" style="43" customWidth="1"/>
    <col min="7126" max="7126" width="1.5" style="43" customWidth="1"/>
    <col min="7127" max="7127" width="24.83203125" style="43" customWidth="1"/>
    <col min="7128" max="7138" width="0" style="43" hidden="1" customWidth="1"/>
    <col min="7139" max="7139" width="9" style="43" customWidth="1"/>
    <col min="7140" max="7140" width="12" style="43"/>
    <col min="7141" max="7141" width="2.1640625" style="43" customWidth="1"/>
    <col min="7142" max="7142" width="2.83203125" style="43" customWidth="1"/>
    <col min="7143" max="7143" width="1.5" style="43" customWidth="1"/>
    <col min="7144" max="7144" width="24.83203125" style="43" customWidth="1"/>
    <col min="7145" max="7155" width="0" style="43" hidden="1" customWidth="1"/>
    <col min="7156" max="7156" width="9" style="43" customWidth="1"/>
    <col min="7157" max="7379" width="12" style="43"/>
    <col min="7380" max="7380" width="2.1640625" style="43" customWidth="1"/>
    <col min="7381" max="7381" width="2.83203125" style="43" customWidth="1"/>
    <col min="7382" max="7382" width="1.5" style="43" customWidth="1"/>
    <col min="7383" max="7383" width="24.83203125" style="43" customWidth="1"/>
    <col min="7384" max="7394" width="0" style="43" hidden="1" customWidth="1"/>
    <col min="7395" max="7395" width="9" style="43" customWidth="1"/>
    <col min="7396" max="7396" width="12" style="43"/>
    <col min="7397" max="7397" width="2.1640625" style="43" customWidth="1"/>
    <col min="7398" max="7398" width="2.83203125" style="43" customWidth="1"/>
    <col min="7399" max="7399" width="1.5" style="43" customWidth="1"/>
    <col min="7400" max="7400" width="24.83203125" style="43" customWidth="1"/>
    <col min="7401" max="7411" width="0" style="43" hidden="1" customWidth="1"/>
    <col min="7412" max="7412" width="9" style="43" customWidth="1"/>
    <col min="7413" max="7635" width="12" style="43"/>
    <col min="7636" max="7636" width="2.1640625" style="43" customWidth="1"/>
    <col min="7637" max="7637" width="2.83203125" style="43" customWidth="1"/>
    <col min="7638" max="7638" width="1.5" style="43" customWidth="1"/>
    <col min="7639" max="7639" width="24.83203125" style="43" customWidth="1"/>
    <col min="7640" max="7650" width="0" style="43" hidden="1" customWidth="1"/>
    <col min="7651" max="7651" width="9" style="43" customWidth="1"/>
    <col min="7652" max="7652" width="12" style="43"/>
    <col min="7653" max="7653" width="2.1640625" style="43" customWidth="1"/>
    <col min="7654" max="7654" width="2.83203125" style="43" customWidth="1"/>
    <col min="7655" max="7655" width="1.5" style="43" customWidth="1"/>
    <col min="7656" max="7656" width="24.83203125" style="43" customWidth="1"/>
    <col min="7657" max="7667" width="0" style="43" hidden="1" customWidth="1"/>
    <col min="7668" max="7668" width="9" style="43" customWidth="1"/>
    <col min="7669" max="7891" width="12" style="43"/>
    <col min="7892" max="7892" width="2.1640625" style="43" customWidth="1"/>
    <col min="7893" max="7893" width="2.83203125" style="43" customWidth="1"/>
    <col min="7894" max="7894" width="1.5" style="43" customWidth="1"/>
    <col min="7895" max="7895" width="24.83203125" style="43" customWidth="1"/>
    <col min="7896" max="7906" width="0" style="43" hidden="1" customWidth="1"/>
    <col min="7907" max="7907" width="9" style="43" customWidth="1"/>
    <col min="7908" max="7908" width="12" style="43"/>
    <col min="7909" max="7909" width="2.1640625" style="43" customWidth="1"/>
    <col min="7910" max="7910" width="2.83203125" style="43" customWidth="1"/>
    <col min="7911" max="7911" width="1.5" style="43" customWidth="1"/>
    <col min="7912" max="7912" width="24.83203125" style="43" customWidth="1"/>
    <col min="7913" max="7923" width="0" style="43" hidden="1" customWidth="1"/>
    <col min="7924" max="7924" width="9" style="43" customWidth="1"/>
    <col min="7925" max="8147" width="12" style="43"/>
    <col min="8148" max="8148" width="2.1640625" style="43" customWidth="1"/>
    <col min="8149" max="8149" width="2.83203125" style="43" customWidth="1"/>
    <col min="8150" max="8150" width="1.5" style="43" customWidth="1"/>
    <col min="8151" max="8151" width="24.83203125" style="43" customWidth="1"/>
    <col min="8152" max="8162" width="0" style="43" hidden="1" customWidth="1"/>
    <col min="8163" max="8163" width="9" style="43" customWidth="1"/>
    <col min="8164" max="8164" width="12" style="43"/>
    <col min="8165" max="8165" width="2.1640625" style="43" customWidth="1"/>
    <col min="8166" max="8166" width="2.83203125" style="43" customWidth="1"/>
    <col min="8167" max="8167" width="1.5" style="43" customWidth="1"/>
    <col min="8168" max="8168" width="24.83203125" style="43" customWidth="1"/>
    <col min="8169" max="8179" width="0" style="43" hidden="1" customWidth="1"/>
    <col min="8180" max="8180" width="9" style="43" customWidth="1"/>
    <col min="8181" max="8403" width="12" style="43"/>
    <col min="8404" max="8404" width="2.1640625" style="43" customWidth="1"/>
    <col min="8405" max="8405" width="2.83203125" style="43" customWidth="1"/>
    <col min="8406" max="8406" width="1.5" style="43" customWidth="1"/>
    <col min="8407" max="8407" width="24.83203125" style="43" customWidth="1"/>
    <col min="8408" max="8418" width="0" style="43" hidden="1" customWidth="1"/>
    <col min="8419" max="8419" width="9" style="43" customWidth="1"/>
    <col min="8420" max="8420" width="12" style="43"/>
    <col min="8421" max="8421" width="2.1640625" style="43" customWidth="1"/>
    <col min="8422" max="8422" width="2.83203125" style="43" customWidth="1"/>
    <col min="8423" max="8423" width="1.5" style="43" customWidth="1"/>
    <col min="8424" max="8424" width="24.83203125" style="43" customWidth="1"/>
    <col min="8425" max="8435" width="0" style="43" hidden="1" customWidth="1"/>
    <col min="8436" max="8436" width="9" style="43" customWidth="1"/>
    <col min="8437" max="8659" width="12" style="43"/>
    <col min="8660" max="8660" width="2.1640625" style="43" customWidth="1"/>
    <col min="8661" max="8661" width="2.83203125" style="43" customWidth="1"/>
    <col min="8662" max="8662" width="1.5" style="43" customWidth="1"/>
    <col min="8663" max="8663" width="24.83203125" style="43" customWidth="1"/>
    <col min="8664" max="8674" width="0" style="43" hidden="1" customWidth="1"/>
    <col min="8675" max="8675" width="9" style="43" customWidth="1"/>
    <col min="8676" max="8676" width="12" style="43"/>
    <col min="8677" max="8677" width="2.1640625" style="43" customWidth="1"/>
    <col min="8678" max="8678" width="2.83203125" style="43" customWidth="1"/>
    <col min="8679" max="8679" width="1.5" style="43" customWidth="1"/>
    <col min="8680" max="8680" width="24.83203125" style="43" customWidth="1"/>
    <col min="8681" max="8691" width="0" style="43" hidden="1" customWidth="1"/>
    <col min="8692" max="8692" width="9" style="43" customWidth="1"/>
    <col min="8693" max="8915" width="12" style="43"/>
    <col min="8916" max="8916" width="2.1640625" style="43" customWidth="1"/>
    <col min="8917" max="8917" width="2.83203125" style="43" customWidth="1"/>
    <col min="8918" max="8918" width="1.5" style="43" customWidth="1"/>
    <col min="8919" max="8919" width="24.83203125" style="43" customWidth="1"/>
    <col min="8920" max="8930" width="0" style="43" hidden="1" customWidth="1"/>
    <col min="8931" max="8931" width="9" style="43" customWidth="1"/>
    <col min="8932" max="8932" width="12" style="43"/>
    <col min="8933" max="8933" width="2.1640625" style="43" customWidth="1"/>
    <col min="8934" max="8934" width="2.83203125" style="43" customWidth="1"/>
    <col min="8935" max="8935" width="1.5" style="43" customWidth="1"/>
    <col min="8936" max="8936" width="24.83203125" style="43" customWidth="1"/>
    <col min="8937" max="8947" width="0" style="43" hidden="1" customWidth="1"/>
    <col min="8948" max="8948" width="9" style="43" customWidth="1"/>
    <col min="8949" max="9171" width="12" style="43"/>
    <col min="9172" max="9172" width="2.1640625" style="43" customWidth="1"/>
    <col min="9173" max="9173" width="2.83203125" style="43" customWidth="1"/>
    <col min="9174" max="9174" width="1.5" style="43" customWidth="1"/>
    <col min="9175" max="9175" width="24.83203125" style="43" customWidth="1"/>
    <col min="9176" max="9186" width="0" style="43" hidden="1" customWidth="1"/>
    <col min="9187" max="9187" width="9" style="43" customWidth="1"/>
    <col min="9188" max="9188" width="12" style="43"/>
    <col min="9189" max="9189" width="2.1640625" style="43" customWidth="1"/>
    <col min="9190" max="9190" width="2.83203125" style="43" customWidth="1"/>
    <col min="9191" max="9191" width="1.5" style="43" customWidth="1"/>
    <col min="9192" max="9192" width="24.83203125" style="43" customWidth="1"/>
    <col min="9193" max="9203" width="0" style="43" hidden="1" customWidth="1"/>
    <col min="9204" max="9204" width="9" style="43" customWidth="1"/>
    <col min="9205" max="9427" width="12" style="43"/>
    <col min="9428" max="9428" width="2.1640625" style="43" customWidth="1"/>
    <col min="9429" max="9429" width="2.83203125" style="43" customWidth="1"/>
    <col min="9430" max="9430" width="1.5" style="43" customWidth="1"/>
    <col min="9431" max="9431" width="24.83203125" style="43" customWidth="1"/>
    <col min="9432" max="9442" width="0" style="43" hidden="1" customWidth="1"/>
    <col min="9443" max="9443" width="9" style="43" customWidth="1"/>
    <col min="9444" max="9444" width="12" style="43"/>
    <col min="9445" max="9445" width="2.1640625" style="43" customWidth="1"/>
    <col min="9446" max="9446" width="2.83203125" style="43" customWidth="1"/>
    <col min="9447" max="9447" width="1.5" style="43" customWidth="1"/>
    <col min="9448" max="9448" width="24.83203125" style="43" customWidth="1"/>
    <col min="9449" max="9459" width="0" style="43" hidden="1" customWidth="1"/>
    <col min="9460" max="9460" width="9" style="43" customWidth="1"/>
    <col min="9461" max="9683" width="12" style="43"/>
    <col min="9684" max="9684" width="2.1640625" style="43" customWidth="1"/>
    <col min="9685" max="9685" width="2.83203125" style="43" customWidth="1"/>
    <col min="9686" max="9686" width="1.5" style="43" customWidth="1"/>
    <col min="9687" max="9687" width="24.83203125" style="43" customWidth="1"/>
    <col min="9688" max="9698" width="0" style="43" hidden="1" customWidth="1"/>
    <col min="9699" max="9699" width="9" style="43" customWidth="1"/>
    <col min="9700" max="9700" width="12" style="43"/>
    <col min="9701" max="9701" width="2.1640625" style="43" customWidth="1"/>
    <col min="9702" max="9702" width="2.83203125" style="43" customWidth="1"/>
    <col min="9703" max="9703" width="1.5" style="43" customWidth="1"/>
    <col min="9704" max="9704" width="24.83203125" style="43" customWidth="1"/>
    <col min="9705" max="9715" width="0" style="43" hidden="1" customWidth="1"/>
    <col min="9716" max="9716" width="9" style="43" customWidth="1"/>
    <col min="9717" max="9939" width="12" style="43"/>
    <col min="9940" max="9940" width="2.1640625" style="43" customWidth="1"/>
    <col min="9941" max="9941" width="2.83203125" style="43" customWidth="1"/>
    <col min="9942" max="9942" width="1.5" style="43" customWidth="1"/>
    <col min="9943" max="9943" width="24.83203125" style="43" customWidth="1"/>
    <col min="9944" max="9954" width="0" style="43" hidden="1" customWidth="1"/>
    <col min="9955" max="9955" width="9" style="43" customWidth="1"/>
    <col min="9956" max="9956" width="12" style="43"/>
    <col min="9957" max="9957" width="2.1640625" style="43" customWidth="1"/>
    <col min="9958" max="9958" width="2.83203125" style="43" customWidth="1"/>
    <col min="9959" max="9959" width="1.5" style="43" customWidth="1"/>
    <col min="9960" max="9960" width="24.83203125" style="43" customWidth="1"/>
    <col min="9961" max="9971" width="0" style="43" hidden="1" customWidth="1"/>
    <col min="9972" max="9972" width="9" style="43" customWidth="1"/>
    <col min="9973" max="10195" width="12" style="43"/>
    <col min="10196" max="10196" width="2.1640625" style="43" customWidth="1"/>
    <col min="10197" max="10197" width="2.83203125" style="43" customWidth="1"/>
    <col min="10198" max="10198" width="1.5" style="43" customWidth="1"/>
    <col min="10199" max="10199" width="24.83203125" style="43" customWidth="1"/>
    <col min="10200" max="10210" width="0" style="43" hidden="1" customWidth="1"/>
    <col min="10211" max="10211" width="9" style="43" customWidth="1"/>
    <col min="10212" max="10212" width="12" style="43"/>
    <col min="10213" max="10213" width="2.1640625" style="43" customWidth="1"/>
    <col min="10214" max="10214" width="2.83203125" style="43" customWidth="1"/>
    <col min="10215" max="10215" width="1.5" style="43" customWidth="1"/>
    <col min="10216" max="10216" width="24.83203125" style="43" customWidth="1"/>
    <col min="10217" max="10227" width="0" style="43" hidden="1" customWidth="1"/>
    <col min="10228" max="10228" width="9" style="43" customWidth="1"/>
    <col min="10229" max="10451" width="12" style="43"/>
    <col min="10452" max="10452" width="2.1640625" style="43" customWidth="1"/>
    <col min="10453" max="10453" width="2.83203125" style="43" customWidth="1"/>
    <col min="10454" max="10454" width="1.5" style="43" customWidth="1"/>
    <col min="10455" max="10455" width="24.83203125" style="43" customWidth="1"/>
    <col min="10456" max="10466" width="0" style="43" hidden="1" customWidth="1"/>
    <col min="10467" max="10467" width="9" style="43" customWidth="1"/>
    <col min="10468" max="10468" width="12" style="43"/>
    <col min="10469" max="10469" width="2.1640625" style="43" customWidth="1"/>
    <col min="10470" max="10470" width="2.83203125" style="43" customWidth="1"/>
    <col min="10471" max="10471" width="1.5" style="43" customWidth="1"/>
    <col min="10472" max="10472" width="24.83203125" style="43" customWidth="1"/>
    <col min="10473" max="10483" width="0" style="43" hidden="1" customWidth="1"/>
    <col min="10484" max="10484" width="9" style="43" customWidth="1"/>
    <col min="10485" max="10707" width="12" style="43"/>
    <col min="10708" max="10708" width="2.1640625" style="43" customWidth="1"/>
    <col min="10709" max="10709" width="2.83203125" style="43" customWidth="1"/>
    <col min="10710" max="10710" width="1.5" style="43" customWidth="1"/>
    <col min="10711" max="10711" width="24.83203125" style="43" customWidth="1"/>
    <col min="10712" max="10722" width="0" style="43" hidden="1" customWidth="1"/>
    <col min="10723" max="10723" width="9" style="43" customWidth="1"/>
    <col min="10724" max="10724" width="12" style="43"/>
    <col min="10725" max="10725" width="2.1640625" style="43" customWidth="1"/>
    <col min="10726" max="10726" width="2.83203125" style="43" customWidth="1"/>
    <col min="10727" max="10727" width="1.5" style="43" customWidth="1"/>
    <col min="10728" max="10728" width="24.83203125" style="43" customWidth="1"/>
    <col min="10729" max="10739" width="0" style="43" hidden="1" customWidth="1"/>
    <col min="10740" max="10740" width="9" style="43" customWidth="1"/>
    <col min="10741" max="10963" width="12" style="43"/>
    <col min="10964" max="10964" width="2.1640625" style="43" customWidth="1"/>
    <col min="10965" max="10965" width="2.83203125" style="43" customWidth="1"/>
    <col min="10966" max="10966" width="1.5" style="43" customWidth="1"/>
    <col min="10967" max="10967" width="24.83203125" style="43" customWidth="1"/>
    <col min="10968" max="10978" width="0" style="43" hidden="1" customWidth="1"/>
    <col min="10979" max="10979" width="9" style="43" customWidth="1"/>
    <col min="10980" max="10980" width="12" style="43"/>
    <col min="10981" max="10981" width="2.1640625" style="43" customWidth="1"/>
    <col min="10982" max="10982" width="2.83203125" style="43" customWidth="1"/>
    <col min="10983" max="10983" width="1.5" style="43" customWidth="1"/>
    <col min="10984" max="10984" width="24.83203125" style="43" customWidth="1"/>
    <col min="10985" max="10995" width="0" style="43" hidden="1" customWidth="1"/>
    <col min="10996" max="10996" width="9" style="43" customWidth="1"/>
    <col min="10997" max="11219" width="12" style="43"/>
    <col min="11220" max="11220" width="2.1640625" style="43" customWidth="1"/>
    <col min="11221" max="11221" width="2.83203125" style="43" customWidth="1"/>
    <col min="11222" max="11222" width="1.5" style="43" customWidth="1"/>
    <col min="11223" max="11223" width="24.83203125" style="43" customWidth="1"/>
    <col min="11224" max="11234" width="0" style="43" hidden="1" customWidth="1"/>
    <col min="11235" max="11235" width="9" style="43" customWidth="1"/>
    <col min="11236" max="11236" width="12" style="43"/>
    <col min="11237" max="11237" width="2.1640625" style="43" customWidth="1"/>
    <col min="11238" max="11238" width="2.83203125" style="43" customWidth="1"/>
    <col min="11239" max="11239" width="1.5" style="43" customWidth="1"/>
    <col min="11240" max="11240" width="24.83203125" style="43" customWidth="1"/>
    <col min="11241" max="11251" width="0" style="43" hidden="1" customWidth="1"/>
    <col min="11252" max="11252" width="9" style="43" customWidth="1"/>
    <col min="11253" max="11475" width="12" style="43"/>
    <col min="11476" max="11476" width="2.1640625" style="43" customWidth="1"/>
    <col min="11477" max="11477" width="2.83203125" style="43" customWidth="1"/>
    <col min="11478" max="11478" width="1.5" style="43" customWidth="1"/>
    <col min="11479" max="11479" width="24.83203125" style="43" customWidth="1"/>
    <col min="11480" max="11490" width="0" style="43" hidden="1" customWidth="1"/>
    <col min="11491" max="11491" width="9" style="43" customWidth="1"/>
    <col min="11492" max="11492" width="12" style="43"/>
    <col min="11493" max="11493" width="2.1640625" style="43" customWidth="1"/>
    <col min="11494" max="11494" width="2.83203125" style="43" customWidth="1"/>
    <col min="11495" max="11495" width="1.5" style="43" customWidth="1"/>
    <col min="11496" max="11496" width="24.83203125" style="43" customWidth="1"/>
    <col min="11497" max="11507" width="0" style="43" hidden="1" customWidth="1"/>
    <col min="11508" max="11508" width="9" style="43" customWidth="1"/>
    <col min="11509" max="11731" width="12" style="43"/>
    <col min="11732" max="11732" width="2.1640625" style="43" customWidth="1"/>
    <col min="11733" max="11733" width="2.83203125" style="43" customWidth="1"/>
    <col min="11734" max="11734" width="1.5" style="43" customWidth="1"/>
    <col min="11735" max="11735" width="24.83203125" style="43" customWidth="1"/>
    <col min="11736" max="11746" width="0" style="43" hidden="1" customWidth="1"/>
    <col min="11747" max="11747" width="9" style="43" customWidth="1"/>
    <col min="11748" max="11748" width="12" style="43"/>
    <col min="11749" max="11749" width="2.1640625" style="43" customWidth="1"/>
    <col min="11750" max="11750" width="2.83203125" style="43" customWidth="1"/>
    <col min="11751" max="11751" width="1.5" style="43" customWidth="1"/>
    <col min="11752" max="11752" width="24.83203125" style="43" customWidth="1"/>
    <col min="11753" max="11763" width="0" style="43" hidden="1" customWidth="1"/>
    <col min="11764" max="11764" width="9" style="43" customWidth="1"/>
    <col min="11765" max="11987" width="12" style="43"/>
    <col min="11988" max="11988" width="2.1640625" style="43" customWidth="1"/>
    <col min="11989" max="11989" width="2.83203125" style="43" customWidth="1"/>
    <col min="11990" max="11990" width="1.5" style="43" customWidth="1"/>
    <col min="11991" max="11991" width="24.83203125" style="43" customWidth="1"/>
    <col min="11992" max="12002" width="0" style="43" hidden="1" customWidth="1"/>
    <col min="12003" max="12003" width="9" style="43" customWidth="1"/>
    <col min="12004" max="12004" width="12" style="43"/>
    <col min="12005" max="12005" width="2.1640625" style="43" customWidth="1"/>
    <col min="12006" max="12006" width="2.83203125" style="43" customWidth="1"/>
    <col min="12007" max="12007" width="1.5" style="43" customWidth="1"/>
    <col min="12008" max="12008" width="24.83203125" style="43" customWidth="1"/>
    <col min="12009" max="12019" width="0" style="43" hidden="1" customWidth="1"/>
    <col min="12020" max="12020" width="9" style="43" customWidth="1"/>
    <col min="12021" max="12243" width="12" style="43"/>
    <col min="12244" max="12244" width="2.1640625" style="43" customWidth="1"/>
    <col min="12245" max="12245" width="2.83203125" style="43" customWidth="1"/>
    <col min="12246" max="12246" width="1.5" style="43" customWidth="1"/>
    <col min="12247" max="12247" width="24.83203125" style="43" customWidth="1"/>
    <col min="12248" max="12258" width="0" style="43" hidden="1" customWidth="1"/>
    <col min="12259" max="12259" width="9" style="43" customWidth="1"/>
    <col min="12260" max="12260" width="12" style="43"/>
    <col min="12261" max="12261" width="2.1640625" style="43" customWidth="1"/>
    <col min="12262" max="12262" width="2.83203125" style="43" customWidth="1"/>
    <col min="12263" max="12263" width="1.5" style="43" customWidth="1"/>
    <col min="12264" max="12264" width="24.83203125" style="43" customWidth="1"/>
    <col min="12265" max="12275" width="0" style="43" hidden="1" customWidth="1"/>
    <col min="12276" max="12276" width="9" style="43" customWidth="1"/>
    <col min="12277" max="12499" width="12" style="43"/>
    <col min="12500" max="12500" width="2.1640625" style="43" customWidth="1"/>
    <col min="12501" max="12501" width="2.83203125" style="43" customWidth="1"/>
    <col min="12502" max="12502" width="1.5" style="43" customWidth="1"/>
    <col min="12503" max="12503" width="24.83203125" style="43" customWidth="1"/>
    <col min="12504" max="12514" width="0" style="43" hidden="1" customWidth="1"/>
    <col min="12515" max="12515" width="9" style="43" customWidth="1"/>
    <col min="12516" max="12516" width="12" style="43"/>
    <col min="12517" max="12517" width="2.1640625" style="43" customWidth="1"/>
    <col min="12518" max="12518" width="2.83203125" style="43" customWidth="1"/>
    <col min="12519" max="12519" width="1.5" style="43" customWidth="1"/>
    <col min="12520" max="12520" width="24.83203125" style="43" customWidth="1"/>
    <col min="12521" max="12531" width="0" style="43" hidden="1" customWidth="1"/>
    <col min="12532" max="12532" width="9" style="43" customWidth="1"/>
    <col min="12533" max="12755" width="12" style="43"/>
    <col min="12756" max="12756" width="2.1640625" style="43" customWidth="1"/>
    <col min="12757" max="12757" width="2.83203125" style="43" customWidth="1"/>
    <col min="12758" max="12758" width="1.5" style="43" customWidth="1"/>
    <col min="12759" max="12759" width="24.83203125" style="43" customWidth="1"/>
    <col min="12760" max="12770" width="0" style="43" hidden="1" customWidth="1"/>
    <col min="12771" max="12771" width="9" style="43" customWidth="1"/>
    <col min="12772" max="12772" width="12" style="43"/>
    <col min="12773" max="12773" width="2.1640625" style="43" customWidth="1"/>
    <col min="12774" max="12774" width="2.83203125" style="43" customWidth="1"/>
    <col min="12775" max="12775" width="1.5" style="43" customWidth="1"/>
    <col min="12776" max="12776" width="24.83203125" style="43" customWidth="1"/>
    <col min="12777" max="12787" width="0" style="43" hidden="1" customWidth="1"/>
    <col min="12788" max="12788" width="9" style="43" customWidth="1"/>
    <col min="12789" max="13011" width="12" style="43"/>
    <col min="13012" max="13012" width="2.1640625" style="43" customWidth="1"/>
    <col min="13013" max="13013" width="2.83203125" style="43" customWidth="1"/>
    <col min="13014" max="13014" width="1.5" style="43" customWidth="1"/>
    <col min="13015" max="13015" width="24.83203125" style="43" customWidth="1"/>
    <col min="13016" max="13026" width="0" style="43" hidden="1" customWidth="1"/>
    <col min="13027" max="13027" width="9" style="43" customWidth="1"/>
    <col min="13028" max="13028" width="12" style="43"/>
    <col min="13029" max="13029" width="2.1640625" style="43" customWidth="1"/>
    <col min="13030" max="13030" width="2.83203125" style="43" customWidth="1"/>
    <col min="13031" max="13031" width="1.5" style="43" customWidth="1"/>
    <col min="13032" max="13032" width="24.83203125" style="43" customWidth="1"/>
    <col min="13033" max="13043" width="0" style="43" hidden="1" customWidth="1"/>
    <col min="13044" max="13044" width="9" style="43" customWidth="1"/>
    <col min="13045" max="13267" width="12" style="43"/>
    <col min="13268" max="13268" width="2.1640625" style="43" customWidth="1"/>
    <col min="13269" max="13269" width="2.83203125" style="43" customWidth="1"/>
    <col min="13270" max="13270" width="1.5" style="43" customWidth="1"/>
    <col min="13271" max="13271" width="24.83203125" style="43" customWidth="1"/>
    <col min="13272" max="13282" width="0" style="43" hidden="1" customWidth="1"/>
    <col min="13283" max="13283" width="9" style="43" customWidth="1"/>
    <col min="13284" max="13284" width="12" style="43"/>
    <col min="13285" max="13285" width="2.1640625" style="43" customWidth="1"/>
    <col min="13286" max="13286" width="2.83203125" style="43" customWidth="1"/>
    <col min="13287" max="13287" width="1.5" style="43" customWidth="1"/>
    <col min="13288" max="13288" width="24.83203125" style="43" customWidth="1"/>
    <col min="13289" max="13299" width="0" style="43" hidden="1" customWidth="1"/>
    <col min="13300" max="13300" width="9" style="43" customWidth="1"/>
    <col min="13301" max="13523" width="12" style="43"/>
    <col min="13524" max="13524" width="2.1640625" style="43" customWidth="1"/>
    <col min="13525" max="13525" width="2.83203125" style="43" customWidth="1"/>
    <col min="13526" max="13526" width="1.5" style="43" customWidth="1"/>
    <col min="13527" max="13527" width="24.83203125" style="43" customWidth="1"/>
    <col min="13528" max="13538" width="0" style="43" hidden="1" customWidth="1"/>
    <col min="13539" max="13539" width="9" style="43" customWidth="1"/>
    <col min="13540" max="13540" width="12" style="43"/>
    <col min="13541" max="13541" width="2.1640625" style="43" customWidth="1"/>
    <col min="13542" max="13542" width="2.83203125" style="43" customWidth="1"/>
    <col min="13543" max="13543" width="1.5" style="43" customWidth="1"/>
    <col min="13544" max="13544" width="24.83203125" style="43" customWidth="1"/>
    <col min="13545" max="13555" width="0" style="43" hidden="1" customWidth="1"/>
    <col min="13556" max="13556" width="9" style="43" customWidth="1"/>
    <col min="13557" max="13779" width="12" style="43"/>
    <col min="13780" max="13780" width="2.1640625" style="43" customWidth="1"/>
    <col min="13781" max="13781" width="2.83203125" style="43" customWidth="1"/>
    <col min="13782" max="13782" width="1.5" style="43" customWidth="1"/>
    <col min="13783" max="13783" width="24.83203125" style="43" customWidth="1"/>
    <col min="13784" max="13794" width="0" style="43" hidden="1" customWidth="1"/>
    <col min="13795" max="13795" width="9" style="43" customWidth="1"/>
    <col min="13796" max="13796" width="12" style="43"/>
    <col min="13797" max="13797" width="2.1640625" style="43" customWidth="1"/>
    <col min="13798" max="13798" width="2.83203125" style="43" customWidth="1"/>
    <col min="13799" max="13799" width="1.5" style="43" customWidth="1"/>
    <col min="13800" max="13800" width="24.83203125" style="43" customWidth="1"/>
    <col min="13801" max="13811" width="0" style="43" hidden="1" customWidth="1"/>
    <col min="13812" max="13812" width="9" style="43" customWidth="1"/>
    <col min="13813" max="14035" width="12" style="43"/>
    <col min="14036" max="14036" width="2.1640625" style="43" customWidth="1"/>
    <col min="14037" max="14037" width="2.83203125" style="43" customWidth="1"/>
    <col min="14038" max="14038" width="1.5" style="43" customWidth="1"/>
    <col min="14039" max="14039" width="24.83203125" style="43" customWidth="1"/>
    <col min="14040" max="14050" width="0" style="43" hidden="1" customWidth="1"/>
    <col min="14051" max="14051" width="9" style="43" customWidth="1"/>
    <col min="14052" max="14052" width="12" style="43"/>
    <col min="14053" max="14053" width="2.1640625" style="43" customWidth="1"/>
    <col min="14054" max="14054" width="2.83203125" style="43" customWidth="1"/>
    <col min="14055" max="14055" width="1.5" style="43" customWidth="1"/>
    <col min="14056" max="14056" width="24.83203125" style="43" customWidth="1"/>
    <col min="14057" max="14067" width="0" style="43" hidden="1" customWidth="1"/>
    <col min="14068" max="14068" width="9" style="43" customWidth="1"/>
    <col min="14069" max="14291" width="12" style="43"/>
    <col min="14292" max="14292" width="2.1640625" style="43" customWidth="1"/>
    <col min="14293" max="14293" width="2.83203125" style="43" customWidth="1"/>
    <col min="14294" max="14294" width="1.5" style="43" customWidth="1"/>
    <col min="14295" max="14295" width="24.83203125" style="43" customWidth="1"/>
    <col min="14296" max="14306" width="0" style="43" hidden="1" customWidth="1"/>
    <col min="14307" max="14307" width="9" style="43" customWidth="1"/>
    <col min="14308" max="14308" width="12" style="43"/>
    <col min="14309" max="14309" width="2.1640625" style="43" customWidth="1"/>
    <col min="14310" max="14310" width="2.83203125" style="43" customWidth="1"/>
    <col min="14311" max="14311" width="1.5" style="43" customWidth="1"/>
    <col min="14312" max="14312" width="24.83203125" style="43" customWidth="1"/>
    <col min="14313" max="14323" width="0" style="43" hidden="1" customWidth="1"/>
    <col min="14324" max="14324" width="9" style="43" customWidth="1"/>
    <col min="14325" max="14547" width="12" style="43"/>
    <col min="14548" max="14548" width="2.1640625" style="43" customWidth="1"/>
    <col min="14549" max="14549" width="2.83203125" style="43" customWidth="1"/>
    <col min="14550" max="14550" width="1.5" style="43" customWidth="1"/>
    <col min="14551" max="14551" width="24.83203125" style="43" customWidth="1"/>
    <col min="14552" max="14562" width="0" style="43" hidden="1" customWidth="1"/>
    <col min="14563" max="14563" width="9" style="43" customWidth="1"/>
    <col min="14564" max="14564" width="12" style="43"/>
    <col min="14565" max="14565" width="2.1640625" style="43" customWidth="1"/>
    <col min="14566" max="14566" width="2.83203125" style="43" customWidth="1"/>
    <col min="14567" max="14567" width="1.5" style="43" customWidth="1"/>
    <col min="14568" max="14568" width="24.83203125" style="43" customWidth="1"/>
    <col min="14569" max="14579" width="0" style="43" hidden="1" customWidth="1"/>
    <col min="14580" max="14580" width="9" style="43" customWidth="1"/>
    <col min="14581" max="14803" width="12" style="43"/>
    <col min="14804" max="14804" width="2.1640625" style="43" customWidth="1"/>
    <col min="14805" max="14805" width="2.83203125" style="43" customWidth="1"/>
    <col min="14806" max="14806" width="1.5" style="43" customWidth="1"/>
    <col min="14807" max="14807" width="24.83203125" style="43" customWidth="1"/>
    <col min="14808" max="14818" width="0" style="43" hidden="1" customWidth="1"/>
    <col min="14819" max="14819" width="9" style="43" customWidth="1"/>
    <col min="14820" max="14820" width="12" style="43"/>
    <col min="14821" max="14821" width="2.1640625" style="43" customWidth="1"/>
    <col min="14822" max="14822" width="2.83203125" style="43" customWidth="1"/>
    <col min="14823" max="14823" width="1.5" style="43" customWidth="1"/>
    <col min="14824" max="14824" width="24.83203125" style="43" customWidth="1"/>
    <col min="14825" max="14835" width="0" style="43" hidden="1" customWidth="1"/>
    <col min="14836" max="14836" width="9" style="43" customWidth="1"/>
    <col min="14837" max="15059" width="12" style="43"/>
    <col min="15060" max="15060" width="2.1640625" style="43" customWidth="1"/>
    <col min="15061" max="15061" width="2.83203125" style="43" customWidth="1"/>
    <col min="15062" max="15062" width="1.5" style="43" customWidth="1"/>
    <col min="15063" max="15063" width="24.83203125" style="43" customWidth="1"/>
    <col min="15064" max="15074" width="0" style="43" hidden="1" customWidth="1"/>
    <col min="15075" max="15075" width="9" style="43" customWidth="1"/>
    <col min="15076" max="15076" width="12" style="43"/>
    <col min="15077" max="15077" width="2.1640625" style="43" customWidth="1"/>
    <col min="15078" max="15078" width="2.83203125" style="43" customWidth="1"/>
    <col min="15079" max="15079" width="1.5" style="43" customWidth="1"/>
    <col min="15080" max="15080" width="24.83203125" style="43" customWidth="1"/>
    <col min="15081" max="15091" width="0" style="43" hidden="1" customWidth="1"/>
    <col min="15092" max="15092" width="9" style="43" customWidth="1"/>
    <col min="15093" max="15315" width="12" style="43"/>
    <col min="15316" max="15316" width="2.1640625" style="43" customWidth="1"/>
    <col min="15317" max="15317" width="2.83203125" style="43" customWidth="1"/>
    <col min="15318" max="15318" width="1.5" style="43" customWidth="1"/>
    <col min="15319" max="15319" width="24.83203125" style="43" customWidth="1"/>
    <col min="15320" max="15330" width="0" style="43" hidden="1" customWidth="1"/>
    <col min="15331" max="15331" width="9" style="43" customWidth="1"/>
    <col min="15332" max="15332" width="12" style="43"/>
    <col min="15333" max="15333" width="2.1640625" style="43" customWidth="1"/>
    <col min="15334" max="15334" width="2.83203125" style="43" customWidth="1"/>
    <col min="15335" max="15335" width="1.5" style="43" customWidth="1"/>
    <col min="15336" max="15336" width="24.83203125" style="43" customWidth="1"/>
    <col min="15337" max="15347" width="0" style="43" hidden="1" customWidth="1"/>
    <col min="15348" max="15348" width="9" style="43" customWidth="1"/>
    <col min="15349" max="15571" width="12" style="43"/>
    <col min="15572" max="15572" width="2.1640625" style="43" customWidth="1"/>
    <col min="15573" max="15573" width="2.83203125" style="43" customWidth="1"/>
    <col min="15574" max="15574" width="1.5" style="43" customWidth="1"/>
    <col min="15575" max="15575" width="24.83203125" style="43" customWidth="1"/>
    <col min="15576" max="15586" width="0" style="43" hidden="1" customWidth="1"/>
    <col min="15587" max="15587" width="9" style="43" customWidth="1"/>
    <col min="15588" max="15588" width="12" style="43"/>
    <col min="15589" max="15589" width="2.1640625" style="43" customWidth="1"/>
    <col min="15590" max="15590" width="2.83203125" style="43" customWidth="1"/>
    <col min="15591" max="15591" width="1.5" style="43" customWidth="1"/>
    <col min="15592" max="15592" width="24.83203125" style="43" customWidth="1"/>
    <col min="15593" max="15603" width="0" style="43" hidden="1" customWidth="1"/>
    <col min="15604" max="15604" width="9" style="43" customWidth="1"/>
    <col min="15605" max="15827" width="12" style="43"/>
    <col min="15828" max="15828" width="2.1640625" style="43" customWidth="1"/>
    <col min="15829" max="15829" width="2.83203125" style="43" customWidth="1"/>
    <col min="15830" max="15830" width="1.5" style="43" customWidth="1"/>
    <col min="15831" max="15831" width="24.83203125" style="43" customWidth="1"/>
    <col min="15832" max="15842" width="0" style="43" hidden="1" customWidth="1"/>
    <col min="15843" max="15843" width="9" style="43" customWidth="1"/>
    <col min="15844" max="15844" width="12" style="43"/>
    <col min="15845" max="15845" width="2.1640625" style="43" customWidth="1"/>
    <col min="15846" max="15846" width="2.83203125" style="43" customWidth="1"/>
    <col min="15847" max="15847" width="1.5" style="43" customWidth="1"/>
    <col min="15848" max="15848" width="24.83203125" style="43" customWidth="1"/>
    <col min="15849" max="15859" width="0" style="43" hidden="1" customWidth="1"/>
    <col min="15860" max="15860" width="9" style="43" customWidth="1"/>
    <col min="15861" max="16083" width="12" style="43"/>
    <col min="16084" max="16084" width="2.1640625" style="43" customWidth="1"/>
    <col min="16085" max="16085" width="2.83203125" style="43" customWidth="1"/>
    <col min="16086" max="16086" width="1.5" style="43" customWidth="1"/>
    <col min="16087" max="16087" width="24.83203125" style="43" customWidth="1"/>
    <col min="16088" max="16098" width="0" style="43" hidden="1" customWidth="1"/>
    <col min="16099" max="16099" width="9" style="43" customWidth="1"/>
    <col min="16100" max="16100" width="12" style="43"/>
    <col min="16101" max="16101" width="2.1640625" style="43" customWidth="1"/>
    <col min="16102" max="16102" width="2.83203125" style="43" customWidth="1"/>
    <col min="16103" max="16103" width="1.5" style="43" customWidth="1"/>
    <col min="16104" max="16104" width="24.83203125" style="43" customWidth="1"/>
    <col min="16105" max="16115" width="0" style="43" hidden="1" customWidth="1"/>
    <col min="16116" max="16116" width="9" style="43" customWidth="1"/>
    <col min="16117" max="16384" width="12" style="43"/>
  </cols>
  <sheetData>
    <row r="1" spans="1:6" ht="12.75" customHeight="1">
      <c r="A1" s="76" t="s">
        <v>210</v>
      </c>
      <c r="B1" s="76"/>
      <c r="C1" s="76"/>
      <c r="D1" s="76"/>
      <c r="E1" s="42" t="s">
        <v>91</v>
      </c>
    </row>
    <row r="2" spans="1:6" ht="12.75" customHeight="1">
      <c r="A2" s="76" t="s">
        <v>92</v>
      </c>
      <c r="B2" s="76"/>
      <c r="C2" s="76"/>
      <c r="D2" s="76"/>
    </row>
    <row r="3" spans="1:6" ht="12.75" customHeight="1">
      <c r="A3" s="76" t="s">
        <v>208</v>
      </c>
      <c r="B3" s="76"/>
      <c r="C3" s="76"/>
      <c r="D3" s="76"/>
    </row>
    <row r="4" spans="1:6" ht="12" thickBot="1">
      <c r="A4" s="46"/>
      <c r="B4" s="46"/>
      <c r="C4" s="46"/>
      <c r="D4" s="46"/>
      <c r="E4" s="47"/>
    </row>
    <row r="5" spans="1:6" ht="1.5" customHeight="1">
      <c r="A5" s="48"/>
      <c r="B5" s="48"/>
      <c r="C5" s="48"/>
      <c r="D5" s="48"/>
      <c r="E5" s="48"/>
    </row>
    <row r="6" spans="1:6" ht="22.5" customHeight="1">
      <c r="A6" s="77" t="s">
        <v>63</v>
      </c>
      <c r="B6" s="77"/>
      <c r="C6" s="77"/>
      <c r="D6" s="77"/>
      <c r="E6" s="50" t="s">
        <v>178</v>
      </c>
      <c r="F6" s="51" t="s">
        <v>217</v>
      </c>
    </row>
    <row r="7" spans="1:6" ht="1.5" customHeight="1">
      <c r="A7" s="52"/>
      <c r="B7" s="52"/>
      <c r="C7" s="52"/>
      <c r="D7" s="52"/>
      <c r="E7" s="52"/>
    </row>
    <row r="8" spans="1:6" ht="23.25" customHeight="1">
      <c r="A8" s="96" t="s">
        <v>2</v>
      </c>
      <c r="B8" s="97"/>
      <c r="C8" s="97"/>
      <c r="D8" s="97"/>
      <c r="E8" s="58"/>
      <c r="F8" s="71" t="str">
        <f>IF(SUM(E9:E68)=E8,"","Verificar sumas")</f>
        <v/>
      </c>
    </row>
    <row r="9" spans="1:6" ht="23.25" customHeight="1">
      <c r="A9" s="74" t="s">
        <v>64</v>
      </c>
      <c r="B9" s="74"/>
      <c r="C9" s="74"/>
      <c r="D9" s="74"/>
      <c r="E9" s="66"/>
      <c r="F9" s="72"/>
    </row>
    <row r="10" spans="1:6" ht="23.25" customHeight="1">
      <c r="A10" s="74" t="s">
        <v>3</v>
      </c>
      <c r="B10" s="74"/>
      <c r="C10" s="74"/>
      <c r="D10" s="74"/>
      <c r="E10" s="66"/>
      <c r="F10" s="72"/>
    </row>
    <row r="11" spans="1:6" ht="23.25" customHeight="1">
      <c r="A11" s="74" t="s">
        <v>4</v>
      </c>
      <c r="B11" s="74"/>
      <c r="C11" s="74"/>
      <c r="D11" s="74"/>
      <c r="E11" s="66"/>
      <c r="F11" s="72"/>
    </row>
    <row r="12" spans="1:6" ht="23.25" customHeight="1">
      <c r="A12" s="74" t="s">
        <v>5</v>
      </c>
      <c r="B12" s="74"/>
      <c r="C12" s="74"/>
      <c r="D12" s="74"/>
      <c r="E12" s="66"/>
      <c r="F12" s="72"/>
    </row>
    <row r="13" spans="1:6" ht="23.25" customHeight="1">
      <c r="A13" s="74" t="s">
        <v>6</v>
      </c>
      <c r="B13" s="74"/>
      <c r="C13" s="74"/>
      <c r="D13" s="74"/>
      <c r="E13" s="66"/>
      <c r="F13" s="72"/>
    </row>
    <row r="14" spans="1:6" ht="23.25" customHeight="1">
      <c r="A14" s="74" t="s">
        <v>7</v>
      </c>
      <c r="B14" s="74"/>
      <c r="C14" s="74"/>
      <c r="D14" s="74"/>
      <c r="E14" s="66"/>
      <c r="F14" s="72"/>
    </row>
    <row r="15" spans="1:6" ht="23.25" customHeight="1">
      <c r="A15" s="74" t="s">
        <v>8</v>
      </c>
      <c r="B15" s="74"/>
      <c r="C15" s="74"/>
      <c r="D15" s="74"/>
      <c r="E15" s="66"/>
      <c r="F15" s="72"/>
    </row>
    <row r="16" spans="1:6" ht="23.25" customHeight="1">
      <c r="A16" s="74" t="s">
        <v>9</v>
      </c>
      <c r="B16" s="74"/>
      <c r="C16" s="74"/>
      <c r="D16" s="74"/>
      <c r="E16" s="66"/>
      <c r="F16" s="67"/>
    </row>
    <row r="17" spans="1:6" ht="23.25" customHeight="1">
      <c r="A17" s="74" t="s">
        <v>10</v>
      </c>
      <c r="B17" s="74"/>
      <c r="C17" s="74"/>
      <c r="D17" s="74"/>
      <c r="E17" s="66"/>
      <c r="F17" s="67"/>
    </row>
    <row r="18" spans="1:6" ht="23.25" customHeight="1">
      <c r="A18" s="74" t="s">
        <v>11</v>
      </c>
      <c r="B18" s="74"/>
      <c r="C18" s="74"/>
      <c r="D18" s="74"/>
      <c r="E18" s="66"/>
      <c r="F18" s="67"/>
    </row>
    <row r="19" spans="1:6" ht="23.25" customHeight="1">
      <c r="A19" s="74" t="s">
        <v>12</v>
      </c>
      <c r="B19" s="74"/>
      <c r="C19" s="74"/>
      <c r="D19" s="74"/>
      <c r="E19" s="66"/>
      <c r="F19" s="67"/>
    </row>
    <row r="20" spans="1:6" ht="23.25" customHeight="1">
      <c r="A20" s="74" t="s">
        <v>13</v>
      </c>
      <c r="B20" s="74"/>
      <c r="C20" s="74"/>
      <c r="D20" s="74"/>
      <c r="E20" s="66"/>
      <c r="F20" s="67"/>
    </row>
    <row r="21" spans="1:6" ht="23.25" customHeight="1">
      <c r="A21" s="74" t="s">
        <v>14</v>
      </c>
      <c r="B21" s="74"/>
      <c r="C21" s="74"/>
      <c r="D21" s="74"/>
      <c r="E21" s="66"/>
      <c r="F21" s="67"/>
    </row>
    <row r="22" spans="1:6" ht="23.25" customHeight="1">
      <c r="A22" s="74" t="s">
        <v>15</v>
      </c>
      <c r="B22" s="74"/>
      <c r="C22" s="74"/>
      <c r="D22" s="74"/>
      <c r="E22" s="66"/>
      <c r="F22" s="67"/>
    </row>
    <row r="23" spans="1:6" ht="23.25" customHeight="1">
      <c r="A23" s="74" t="s">
        <v>16</v>
      </c>
      <c r="B23" s="74"/>
      <c r="C23" s="74"/>
      <c r="D23" s="74"/>
      <c r="E23" s="66"/>
      <c r="F23" s="67"/>
    </row>
    <row r="24" spans="1:6" ht="23.25" customHeight="1">
      <c r="A24" s="74" t="s">
        <v>17</v>
      </c>
      <c r="B24" s="74"/>
      <c r="C24" s="74"/>
      <c r="D24" s="74"/>
      <c r="E24" s="66"/>
      <c r="F24" s="67"/>
    </row>
    <row r="25" spans="1:6" ht="23.25" customHeight="1">
      <c r="A25" s="74" t="s">
        <v>18</v>
      </c>
      <c r="B25" s="74"/>
      <c r="C25" s="74"/>
      <c r="D25" s="74"/>
      <c r="E25" s="66"/>
      <c r="F25" s="67"/>
    </row>
    <row r="26" spans="1:6" ht="23.25" customHeight="1">
      <c r="A26" s="74" t="s">
        <v>19</v>
      </c>
      <c r="B26" s="74"/>
      <c r="C26" s="74"/>
      <c r="D26" s="74"/>
      <c r="E26" s="66"/>
      <c r="F26" s="67"/>
    </row>
    <row r="27" spans="1:6" ht="23.25" customHeight="1">
      <c r="A27" s="74" t="s">
        <v>20</v>
      </c>
      <c r="B27" s="74"/>
      <c r="C27" s="74"/>
      <c r="D27" s="74"/>
      <c r="E27" s="66"/>
      <c r="F27" s="67"/>
    </row>
    <row r="28" spans="1:6" ht="23.25" customHeight="1">
      <c r="A28" s="74" t="s">
        <v>21</v>
      </c>
      <c r="B28" s="74"/>
      <c r="C28" s="74"/>
      <c r="D28" s="74"/>
      <c r="E28" s="66"/>
      <c r="F28" s="67"/>
    </row>
    <row r="29" spans="1:6" ht="23.25" customHeight="1">
      <c r="A29" s="74" t="s">
        <v>22</v>
      </c>
      <c r="B29" s="74"/>
      <c r="C29" s="74"/>
      <c r="D29" s="74"/>
      <c r="E29" s="66"/>
      <c r="F29" s="67"/>
    </row>
    <row r="30" spans="1:6" ht="23.25" customHeight="1">
      <c r="A30" s="74" t="s">
        <v>23</v>
      </c>
      <c r="B30" s="74"/>
      <c r="C30" s="74"/>
      <c r="D30" s="74"/>
      <c r="E30" s="66"/>
      <c r="F30" s="67"/>
    </row>
    <row r="31" spans="1:6" ht="23.25" customHeight="1">
      <c r="A31" s="74" t="s">
        <v>24</v>
      </c>
      <c r="B31" s="74"/>
      <c r="C31" s="74"/>
      <c r="D31" s="74"/>
      <c r="E31" s="66"/>
      <c r="F31" s="67"/>
    </row>
    <row r="32" spans="1:6" ht="23.25" customHeight="1">
      <c r="A32" s="74" t="s">
        <v>25</v>
      </c>
      <c r="B32" s="74"/>
      <c r="C32" s="74"/>
      <c r="D32" s="74"/>
      <c r="E32" s="66"/>
      <c r="F32" s="67"/>
    </row>
    <row r="33" spans="1:6" ht="23.25" customHeight="1">
      <c r="A33" s="74" t="s">
        <v>26</v>
      </c>
      <c r="B33" s="74"/>
      <c r="C33" s="74"/>
      <c r="D33" s="74"/>
      <c r="E33" s="66"/>
      <c r="F33" s="67"/>
    </row>
    <row r="34" spans="1:6" ht="23.25" customHeight="1">
      <c r="A34" s="74" t="s">
        <v>27</v>
      </c>
      <c r="B34" s="74"/>
      <c r="C34" s="74"/>
      <c r="D34" s="74"/>
      <c r="E34" s="66"/>
      <c r="F34" s="67"/>
    </row>
    <row r="35" spans="1:6" ht="23.25" customHeight="1">
      <c r="A35" s="74" t="s">
        <v>28</v>
      </c>
      <c r="B35" s="74"/>
      <c r="C35" s="74"/>
      <c r="D35" s="74"/>
      <c r="E35" s="66"/>
      <c r="F35" s="67"/>
    </row>
    <row r="36" spans="1:6" ht="23.25" customHeight="1">
      <c r="A36" s="74" t="s">
        <v>29</v>
      </c>
      <c r="B36" s="74"/>
      <c r="C36" s="74"/>
      <c r="D36" s="74"/>
      <c r="E36" s="66"/>
      <c r="F36" s="67"/>
    </row>
    <row r="37" spans="1:6" ht="23.25" customHeight="1">
      <c r="A37" s="74" t="s">
        <v>30</v>
      </c>
      <c r="B37" s="74"/>
      <c r="C37" s="74"/>
      <c r="D37" s="74"/>
      <c r="E37" s="66"/>
      <c r="F37" s="67"/>
    </row>
    <row r="38" spans="1:6" ht="23.25" customHeight="1">
      <c r="A38" s="74" t="s">
        <v>31</v>
      </c>
      <c r="B38" s="74"/>
      <c r="C38" s="74"/>
      <c r="D38" s="74"/>
      <c r="E38" s="66"/>
      <c r="F38" s="67"/>
    </row>
    <row r="39" spans="1:6" ht="23.25" customHeight="1">
      <c r="A39" s="74" t="s">
        <v>32</v>
      </c>
      <c r="B39" s="74"/>
      <c r="C39" s="74"/>
      <c r="D39" s="74"/>
      <c r="E39" s="66"/>
      <c r="F39" s="67"/>
    </row>
    <row r="40" spans="1:6" ht="23.25" customHeight="1">
      <c r="A40" s="74" t="s">
        <v>33</v>
      </c>
      <c r="B40" s="74"/>
      <c r="C40" s="74"/>
      <c r="D40" s="74"/>
      <c r="E40" s="66"/>
      <c r="F40" s="67"/>
    </row>
    <row r="41" spans="1:6" ht="23.25" customHeight="1">
      <c r="A41" s="74" t="s">
        <v>34</v>
      </c>
      <c r="B41" s="74"/>
      <c r="C41" s="74"/>
      <c r="D41" s="74"/>
      <c r="E41" s="66"/>
      <c r="F41" s="67"/>
    </row>
    <row r="42" spans="1:6" ht="23.25" customHeight="1">
      <c r="A42" s="74" t="s">
        <v>35</v>
      </c>
      <c r="B42" s="74"/>
      <c r="C42" s="74"/>
      <c r="D42" s="74"/>
      <c r="E42" s="66"/>
      <c r="F42" s="67"/>
    </row>
    <row r="43" spans="1:6" ht="23.25" customHeight="1">
      <c r="A43" s="74" t="s">
        <v>36</v>
      </c>
      <c r="B43" s="74"/>
      <c r="C43" s="74"/>
      <c r="D43" s="74"/>
      <c r="E43" s="66"/>
      <c r="F43" s="67"/>
    </row>
    <row r="44" spans="1:6" ht="23.25" customHeight="1">
      <c r="A44" s="74" t="s">
        <v>37</v>
      </c>
      <c r="B44" s="74"/>
      <c r="C44" s="74"/>
      <c r="D44" s="74"/>
      <c r="E44" s="66"/>
      <c r="F44" s="67"/>
    </row>
    <row r="45" spans="1:6" ht="23.25" customHeight="1">
      <c r="A45" s="74" t="s">
        <v>38</v>
      </c>
      <c r="B45" s="74"/>
      <c r="C45" s="74"/>
      <c r="D45" s="74"/>
      <c r="E45" s="66"/>
      <c r="F45" s="67"/>
    </row>
    <row r="46" spans="1:6" ht="23.25" customHeight="1">
      <c r="A46" s="74" t="s">
        <v>39</v>
      </c>
      <c r="B46" s="74"/>
      <c r="C46" s="74"/>
      <c r="D46" s="74"/>
      <c r="E46" s="66"/>
      <c r="F46" s="67"/>
    </row>
    <row r="47" spans="1:6" ht="23.25" customHeight="1">
      <c r="A47" s="74" t="s">
        <v>40</v>
      </c>
      <c r="B47" s="74"/>
      <c r="C47" s="74"/>
      <c r="D47" s="74"/>
      <c r="E47" s="66"/>
      <c r="F47" s="67"/>
    </row>
    <row r="48" spans="1:6" ht="23.25" customHeight="1">
      <c r="A48" s="74" t="s">
        <v>41</v>
      </c>
      <c r="B48" s="74"/>
      <c r="C48" s="74"/>
      <c r="D48" s="74"/>
      <c r="E48" s="66"/>
      <c r="F48" s="67"/>
    </row>
    <row r="49" spans="1:6" ht="23.25" customHeight="1">
      <c r="A49" s="74" t="s">
        <v>42</v>
      </c>
      <c r="B49" s="74"/>
      <c r="C49" s="74"/>
      <c r="D49" s="74"/>
      <c r="E49" s="66"/>
      <c r="F49" s="67"/>
    </row>
    <row r="50" spans="1:6" ht="23.25" customHeight="1">
      <c r="A50" s="74" t="s">
        <v>43</v>
      </c>
      <c r="B50" s="74"/>
      <c r="C50" s="74"/>
      <c r="D50" s="74"/>
      <c r="E50" s="66"/>
      <c r="F50" s="67"/>
    </row>
    <row r="51" spans="1:6" ht="23.25" customHeight="1">
      <c r="A51" s="74" t="s">
        <v>44</v>
      </c>
      <c r="B51" s="74"/>
      <c r="C51" s="74"/>
      <c r="D51" s="74"/>
      <c r="E51" s="66"/>
      <c r="F51" s="67"/>
    </row>
    <row r="52" spans="1:6" ht="23.25" customHeight="1">
      <c r="A52" s="74" t="s">
        <v>45</v>
      </c>
      <c r="B52" s="74"/>
      <c r="C52" s="74"/>
      <c r="D52" s="74"/>
      <c r="E52" s="66"/>
      <c r="F52" s="67"/>
    </row>
    <row r="53" spans="1:6" ht="23.25" customHeight="1">
      <c r="A53" s="74" t="s">
        <v>46</v>
      </c>
      <c r="B53" s="74"/>
      <c r="C53" s="74"/>
      <c r="D53" s="74"/>
      <c r="E53" s="66"/>
      <c r="F53" s="67"/>
    </row>
    <row r="54" spans="1:6" ht="23.25" customHeight="1">
      <c r="A54" s="74" t="s">
        <v>47</v>
      </c>
      <c r="B54" s="74"/>
      <c r="C54" s="74"/>
      <c r="D54" s="74"/>
      <c r="E54" s="66"/>
      <c r="F54" s="67"/>
    </row>
    <row r="55" spans="1:6" ht="23.25" customHeight="1">
      <c r="A55" s="74" t="s">
        <v>48</v>
      </c>
      <c r="B55" s="74"/>
      <c r="C55" s="74"/>
      <c r="D55" s="74"/>
      <c r="E55" s="66"/>
      <c r="F55" s="67"/>
    </row>
    <row r="56" spans="1:6" ht="23.25" customHeight="1">
      <c r="A56" s="74" t="s">
        <v>49</v>
      </c>
      <c r="B56" s="74"/>
      <c r="C56" s="74"/>
      <c r="D56" s="74"/>
      <c r="E56" s="66"/>
      <c r="F56" s="67"/>
    </row>
    <row r="57" spans="1:6" ht="23.25" customHeight="1">
      <c r="A57" s="74" t="s">
        <v>50</v>
      </c>
      <c r="B57" s="74"/>
      <c r="C57" s="74"/>
      <c r="D57" s="74"/>
      <c r="E57" s="66"/>
      <c r="F57" s="67"/>
    </row>
    <row r="58" spans="1:6" ht="23.25" customHeight="1">
      <c r="A58" s="74" t="s">
        <v>51</v>
      </c>
      <c r="B58" s="74"/>
      <c r="C58" s="74"/>
      <c r="D58" s="74"/>
      <c r="E58" s="66"/>
      <c r="F58" s="67"/>
    </row>
    <row r="59" spans="1:6" ht="23.25" customHeight="1">
      <c r="A59" s="74" t="s">
        <v>52</v>
      </c>
      <c r="B59" s="74"/>
      <c r="C59" s="74"/>
      <c r="D59" s="74"/>
      <c r="E59" s="66"/>
      <c r="F59" s="67"/>
    </row>
    <row r="60" spans="1:6" ht="23.25" customHeight="1">
      <c r="A60" s="74" t="s">
        <v>53</v>
      </c>
      <c r="B60" s="74"/>
      <c r="C60" s="74"/>
      <c r="D60" s="74"/>
      <c r="E60" s="66"/>
      <c r="F60" s="67"/>
    </row>
    <row r="61" spans="1:6" ht="23.25" customHeight="1">
      <c r="A61" s="74" t="s">
        <v>54</v>
      </c>
      <c r="B61" s="74"/>
      <c r="C61" s="74"/>
      <c r="D61" s="74"/>
      <c r="E61" s="66"/>
      <c r="F61" s="67"/>
    </row>
    <row r="62" spans="1:6" ht="23.25" customHeight="1">
      <c r="A62" s="74" t="s">
        <v>55</v>
      </c>
      <c r="B62" s="74"/>
      <c r="C62" s="74"/>
      <c r="D62" s="74"/>
      <c r="E62" s="66"/>
      <c r="F62" s="67"/>
    </row>
    <row r="63" spans="1:6" ht="23.25" customHeight="1">
      <c r="A63" s="74" t="s">
        <v>56</v>
      </c>
      <c r="B63" s="74"/>
      <c r="C63" s="74"/>
      <c r="D63" s="74"/>
      <c r="E63" s="66"/>
      <c r="F63" s="67"/>
    </row>
    <row r="64" spans="1:6" ht="23.25" customHeight="1">
      <c r="A64" s="74" t="s">
        <v>57</v>
      </c>
      <c r="B64" s="74"/>
      <c r="C64" s="74"/>
      <c r="D64" s="74"/>
      <c r="E64" s="66"/>
      <c r="F64" s="67"/>
    </row>
    <row r="65" spans="1:11" ht="23.25" customHeight="1">
      <c r="A65" s="74" t="s">
        <v>58</v>
      </c>
      <c r="B65" s="74"/>
      <c r="C65" s="74"/>
      <c r="D65" s="74"/>
      <c r="E65" s="66"/>
      <c r="F65" s="67"/>
    </row>
    <row r="66" spans="1:11" ht="23.25" customHeight="1">
      <c r="A66" s="74" t="s">
        <v>59</v>
      </c>
      <c r="B66" s="74"/>
      <c r="C66" s="74"/>
      <c r="D66" s="74"/>
      <c r="E66" s="66"/>
      <c r="F66" s="67"/>
    </row>
    <row r="67" spans="1:11" ht="23.25" customHeight="1">
      <c r="A67" s="74" t="s">
        <v>60</v>
      </c>
      <c r="B67" s="74"/>
      <c r="C67" s="74"/>
      <c r="D67" s="74"/>
      <c r="E67" s="66"/>
      <c r="F67" s="67"/>
    </row>
    <row r="68" spans="1:11" ht="23.25" customHeight="1">
      <c r="A68" s="74" t="s">
        <v>61</v>
      </c>
      <c r="B68" s="74"/>
      <c r="C68" s="74"/>
      <c r="D68" s="74"/>
      <c r="E68" s="66"/>
      <c r="F68" s="67"/>
    </row>
    <row r="69" spans="1:11" ht="17.25" customHeight="1" thickBot="1">
      <c r="A69" s="75"/>
      <c r="B69" s="75"/>
      <c r="C69" s="75"/>
      <c r="D69" s="75"/>
      <c r="E69" s="53"/>
    </row>
    <row r="70" spans="1:11" ht="11.25" customHeight="1">
      <c r="A70" s="54"/>
      <c r="B70" s="54"/>
      <c r="C70" s="54"/>
      <c r="D70" s="54"/>
      <c r="E70" s="49"/>
    </row>
    <row r="71" spans="1:11" ht="21" customHeight="1">
      <c r="A71" s="68" t="s">
        <v>212</v>
      </c>
      <c r="B71" s="57"/>
      <c r="C71" s="98" t="s">
        <v>216</v>
      </c>
      <c r="D71" s="98"/>
      <c r="E71" s="69"/>
      <c r="F71" s="70"/>
      <c r="G71" s="69"/>
      <c r="H71" s="69"/>
      <c r="I71" s="69"/>
      <c r="J71" s="69"/>
      <c r="K71" s="69"/>
    </row>
    <row r="99" ht="23.25" customHeight="1"/>
  </sheetData>
  <sheetProtection algorithmName="SHA-512" hashValue="reaLjDQfw2BaQ/+9ohFmLao/82hRjkM/E70MUQVZsyVQudSEOuACWp4xPNWaRTvg4xy80wBLDz17G9mnWd3n0g==" saltValue="omjk7uvF4+O9QeMA2qa5Zg==" spinCount="100000" sheet="1" objects="1" scenarios="1"/>
  <mergeCells count="67">
    <mergeCell ref="A1:D1"/>
    <mergeCell ref="A2:D2"/>
    <mergeCell ref="A3:D3"/>
    <mergeCell ref="A10:D10"/>
    <mergeCell ref="A11:D11"/>
    <mergeCell ref="A12:D12"/>
    <mergeCell ref="A6:D6"/>
    <mergeCell ref="A8:D8"/>
    <mergeCell ref="A9:D9"/>
    <mergeCell ref="A16:D16"/>
    <mergeCell ref="A17:D17"/>
    <mergeCell ref="A18:D18"/>
    <mergeCell ref="A13:D13"/>
    <mergeCell ref="A14:D14"/>
    <mergeCell ref="A15:D15"/>
    <mergeCell ref="A22:D22"/>
    <mergeCell ref="A23:D23"/>
    <mergeCell ref="A24:D24"/>
    <mergeCell ref="A19:D19"/>
    <mergeCell ref="A20:D20"/>
    <mergeCell ref="A21:D21"/>
    <mergeCell ref="A28:D28"/>
    <mergeCell ref="A29:D29"/>
    <mergeCell ref="A30:D30"/>
    <mergeCell ref="A25:D25"/>
    <mergeCell ref="A26:D26"/>
    <mergeCell ref="A27:D27"/>
    <mergeCell ref="A34:D34"/>
    <mergeCell ref="A35:D35"/>
    <mergeCell ref="A36:D36"/>
    <mergeCell ref="A31:D31"/>
    <mergeCell ref="A32:D32"/>
    <mergeCell ref="A33:D33"/>
    <mergeCell ref="A40:D40"/>
    <mergeCell ref="A41:D41"/>
    <mergeCell ref="A42:D42"/>
    <mergeCell ref="A37:D37"/>
    <mergeCell ref="A38:D38"/>
    <mergeCell ref="A39:D39"/>
    <mergeCell ref="A46:D46"/>
    <mergeCell ref="A47:D47"/>
    <mergeCell ref="A48:D48"/>
    <mergeCell ref="A43:D43"/>
    <mergeCell ref="A44:D44"/>
    <mergeCell ref="A45:D45"/>
    <mergeCell ref="A52:D52"/>
    <mergeCell ref="A53:D53"/>
    <mergeCell ref="A54:D54"/>
    <mergeCell ref="A49:D49"/>
    <mergeCell ref="A50:D50"/>
    <mergeCell ref="A51:D51"/>
    <mergeCell ref="A59:D59"/>
    <mergeCell ref="A60:D60"/>
    <mergeCell ref="A55:D55"/>
    <mergeCell ref="A56:D56"/>
    <mergeCell ref="A57:D57"/>
    <mergeCell ref="A58:D58"/>
    <mergeCell ref="C71:D71"/>
    <mergeCell ref="A64:D64"/>
    <mergeCell ref="A65:D65"/>
    <mergeCell ref="A66:D66"/>
    <mergeCell ref="A61:D61"/>
    <mergeCell ref="A62:D62"/>
    <mergeCell ref="A63:D63"/>
    <mergeCell ref="A67:D67"/>
    <mergeCell ref="A68:D68"/>
    <mergeCell ref="A69:D69"/>
  </mergeCells>
  <conditionalFormatting sqref="E8">
    <cfRule type="expression" dxfId="4" priority="2">
      <formula>F8="Verificar sumas"</formula>
    </cfRule>
  </conditionalFormatting>
  <conditionalFormatting sqref="F8">
    <cfRule type="containsText" dxfId="3" priority="1" operator="containsText" text="Verificar suma">
      <formula>NOT(ISERROR(SEARCH("Verificar suma",F8)))</formula>
    </cfRule>
    <cfRule type="cellIs" dxfId="2" priority="6" operator="equal">
      <formula>1</formula>
    </cfRule>
    <cfRule type="expression" dxfId="1" priority="7">
      <formula>F$7=#REF!</formula>
    </cfRule>
  </conditionalFormatting>
  <conditionalFormatting sqref="F9">
    <cfRule type="cellIs" dxfId="0" priority="3" operator="greaterThan">
      <formula>0</formula>
    </cfRule>
  </conditionalFormatting>
  <pageMargins left="0.78740157480314965" right="0.59055118110236227" top="0.55118110236220474" bottom="0.86614173228346458" header="0" footer="0"/>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RA_05</vt:lpstr>
      <vt:lpstr>5.4</vt:lpstr>
      <vt:lpstr>5.5</vt:lpstr>
      <vt:lpstr>'5.4'!Área_de_impresión</vt:lpstr>
      <vt:lpstr>'5.5'!Área_de_impresión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TORRES ZEMPOALTECA CASIMIRA</dc:creator>
  <cp:lastModifiedBy>Estadistica Soporte</cp:lastModifiedBy>
  <dcterms:created xsi:type="dcterms:W3CDTF">2024-03-06T21:38:49Z</dcterms:created>
  <dcterms:modified xsi:type="dcterms:W3CDTF">2025-02-19T00:22:39Z</dcterms:modified>
</cp:coreProperties>
</file>